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WHL OFFER" sheetId="5" r:id="rId1"/>
    <sheet name="SIZE RATIO" sheetId="8" r:id="rId2"/>
  </sheets>
  <definedNames>
    <definedName name="_xlnm._FilterDatabase" localSheetId="0" hidden="1">'WHL OFFER'!$B$5:$AO$76</definedName>
  </definedNames>
  <calcPr calcId="152511"/>
</workbook>
</file>

<file path=xl/calcChain.xml><?xml version="1.0" encoding="utf-8"?>
<calcChain xmlns="http://schemas.openxmlformats.org/spreadsheetml/2006/main">
  <c r="AO4" i="5" l="1"/>
  <c r="AN30" i="5"/>
  <c r="AN38" i="5"/>
  <c r="AN39" i="5"/>
  <c r="AN59" i="5"/>
  <c r="AN73" i="5"/>
  <c r="AN69" i="5"/>
  <c r="AN74" i="5"/>
  <c r="AN68" i="5"/>
  <c r="AN33" i="5"/>
  <c r="AN46" i="5"/>
  <c r="AN52" i="5"/>
  <c r="AN54" i="5"/>
  <c r="AN56" i="5"/>
  <c r="AN22" i="5"/>
  <c r="AN51" i="5"/>
  <c r="AN65" i="5"/>
  <c r="AN64" i="5"/>
  <c r="AN26" i="5"/>
  <c r="AN13" i="5"/>
  <c r="AN34" i="5"/>
  <c r="AN53" i="5"/>
  <c r="AN71" i="5"/>
  <c r="AN62" i="5"/>
  <c r="AN50" i="5"/>
  <c r="AN17" i="5"/>
  <c r="AN43" i="5"/>
  <c r="AN75" i="5"/>
  <c r="AN48" i="5"/>
  <c r="AN70" i="5"/>
  <c r="AN61" i="5"/>
  <c r="AN60" i="5"/>
  <c r="AN25" i="5"/>
  <c r="AN41" i="5"/>
  <c r="AN47" i="5"/>
  <c r="AN27" i="5"/>
  <c r="AN20" i="5"/>
  <c r="AN57" i="5"/>
  <c r="AN10" i="5"/>
  <c r="AN11" i="5"/>
  <c r="AN12" i="5"/>
  <c r="AN8" i="5"/>
  <c r="AN7" i="5"/>
  <c r="AN6" i="5"/>
  <c r="AN15" i="5"/>
  <c r="AN9" i="5"/>
  <c r="AN16" i="5"/>
  <c r="AN18" i="5"/>
  <c r="AN21" i="5"/>
  <c r="AN14" i="5"/>
  <c r="AN23" i="5"/>
  <c r="AN24" i="5"/>
  <c r="AN28" i="5"/>
  <c r="AN29" i="5"/>
  <c r="AN19" i="5"/>
  <c r="AN31" i="5"/>
  <c r="AN32" i="5"/>
  <c r="AN36" i="5"/>
  <c r="AN37" i="5"/>
  <c r="AN40" i="5"/>
  <c r="AN42" i="5"/>
  <c r="AN45" i="5"/>
  <c r="AN44" i="5"/>
  <c r="AN49" i="5"/>
  <c r="AN35" i="5"/>
  <c r="AN55" i="5"/>
  <c r="AN58" i="5"/>
  <c r="AN63" i="5"/>
  <c r="AN66" i="5"/>
  <c r="AN67" i="5"/>
  <c r="AN72" i="5"/>
  <c r="AL30" i="5"/>
  <c r="AL38" i="5"/>
  <c r="AL39" i="5"/>
  <c r="AL59" i="5"/>
  <c r="AL73" i="5"/>
  <c r="AL69" i="5"/>
  <c r="AL74" i="5"/>
  <c r="AL68" i="5"/>
  <c r="AL33" i="5"/>
  <c r="AL46" i="5"/>
  <c r="AL52" i="5"/>
  <c r="AL54" i="5"/>
  <c r="AL56" i="5"/>
  <c r="AL22" i="5"/>
  <c r="AL51" i="5"/>
  <c r="AL65" i="5"/>
  <c r="AL64" i="5"/>
  <c r="AL26" i="5"/>
  <c r="AL13" i="5"/>
  <c r="AL34" i="5"/>
  <c r="AL53" i="5"/>
  <c r="AL71" i="5"/>
  <c r="AL62" i="5"/>
  <c r="AL50" i="5"/>
  <c r="AL17" i="5"/>
  <c r="AL43" i="5"/>
  <c r="AL75" i="5"/>
  <c r="AL48" i="5"/>
  <c r="AL70" i="5"/>
  <c r="AL61" i="5"/>
  <c r="AL60" i="5"/>
  <c r="AL25" i="5"/>
  <c r="AL41" i="5"/>
  <c r="AL47" i="5"/>
  <c r="AL27" i="5"/>
  <c r="AL20" i="5"/>
  <c r="AL57" i="5"/>
  <c r="AL11" i="5"/>
  <c r="AL12" i="5"/>
  <c r="AL8" i="5"/>
  <c r="AL7" i="5"/>
  <c r="AL6" i="5"/>
  <c r="AL15" i="5"/>
  <c r="AL9" i="5"/>
  <c r="AL16" i="5"/>
  <c r="AL18" i="5"/>
  <c r="AL21" i="5"/>
  <c r="AL14" i="5"/>
  <c r="AL23" i="5"/>
  <c r="AL24" i="5"/>
  <c r="AL28" i="5"/>
  <c r="AL29" i="5"/>
  <c r="AL19" i="5"/>
  <c r="AL31" i="5"/>
  <c r="AL32" i="5"/>
  <c r="AL36" i="5"/>
  <c r="AL37" i="5"/>
  <c r="AL40" i="5"/>
  <c r="AL42" i="5"/>
  <c r="AL45" i="5"/>
  <c r="AL44" i="5"/>
  <c r="AL49" i="5"/>
  <c r="AL35" i="5"/>
  <c r="AL55" i="5"/>
  <c r="AL58" i="5"/>
  <c r="AL63" i="5"/>
  <c r="AL66" i="5"/>
  <c r="AL67" i="5"/>
  <c r="AL72" i="5"/>
  <c r="AL76" i="5"/>
  <c r="AL10" i="5"/>
  <c r="AN76" i="5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AL4" i="5" l="1"/>
</calcChain>
</file>

<file path=xl/sharedStrings.xml><?xml version="1.0" encoding="utf-8"?>
<sst xmlns="http://schemas.openxmlformats.org/spreadsheetml/2006/main" count="852" uniqueCount="235">
  <si>
    <t>QTY</t>
  </si>
  <si>
    <t>SKU</t>
  </si>
  <si>
    <t>STYLE</t>
  </si>
  <si>
    <t>TOTAL</t>
  </si>
  <si>
    <t>PHOTO</t>
  </si>
  <si>
    <t xml:space="preserve">S I Z E   E U R </t>
  </si>
  <si>
    <t>KIDS</t>
  </si>
  <si>
    <t>ADULTS</t>
  </si>
  <si>
    <t>RRP</t>
  </si>
  <si>
    <t>WHL</t>
  </si>
  <si>
    <t>BRAND</t>
  </si>
  <si>
    <t>NIKE</t>
  </si>
  <si>
    <t>JORDAN</t>
  </si>
  <si>
    <t>GENDER</t>
  </si>
  <si>
    <t>MEN</t>
  </si>
  <si>
    <t>WOMEN</t>
  </si>
  <si>
    <t>UNISEX</t>
  </si>
  <si>
    <t>DV1163-100</t>
  </si>
  <si>
    <t>W AIR PENNY II</t>
  </si>
  <si>
    <t>DX4400-005</t>
  </si>
  <si>
    <t>35-37,5</t>
  </si>
  <si>
    <t>40-42,5</t>
  </si>
  <si>
    <t>42,5-45</t>
  </si>
  <si>
    <t>PRESTO</t>
  </si>
  <si>
    <t>DV5593-201</t>
  </si>
  <si>
    <t>Please Click on (+) button to check the size availability per SKU</t>
  </si>
  <si>
    <t>USA M</t>
  </si>
  <si>
    <t>USA W</t>
  </si>
  <si>
    <t>EUR</t>
  </si>
  <si>
    <t>COLOR</t>
  </si>
  <si>
    <t>ADIDAS</t>
  </si>
  <si>
    <t>IF4437</t>
  </si>
  <si>
    <t>RIVALRY 86 LOW 002</t>
  </si>
  <si>
    <t>CREWHT/LUCBLU/EASYEL</t>
  </si>
  <si>
    <t>IF4423</t>
  </si>
  <si>
    <t>CENTENNIAL 85 LO 002</t>
  </si>
  <si>
    <t>LUCBLU/CLOWHT/EASYEL</t>
  </si>
  <si>
    <t>ID8266</t>
  </si>
  <si>
    <t>ADIMATIC</t>
  </si>
  <si>
    <t>GREONE/CBLACK/GRETHR</t>
  </si>
  <si>
    <t>IF5658</t>
  </si>
  <si>
    <t>STAN SMITH SPORTY&amp;RICH</t>
  </si>
  <si>
    <t>WHITE/GREEN/OWHITE</t>
  </si>
  <si>
    <t>ASICS</t>
  </si>
  <si>
    <t>1203A342-500</t>
  </si>
  <si>
    <t>GEL-TERRAIN</t>
  </si>
  <si>
    <t>ASH ROCK/BLACK</t>
  </si>
  <si>
    <t>AUTRY ACTION SHOES</t>
  </si>
  <si>
    <t>AUMMWB08</t>
  </si>
  <si>
    <t>AUTRY 1 MID MAN</t>
  </si>
  <si>
    <t>WHITE / BALTIC SEA</t>
  </si>
  <si>
    <t>AXEL ARIGATO</t>
  </si>
  <si>
    <t>F0051012</t>
  </si>
  <si>
    <t>CATFISH LO</t>
  </si>
  <si>
    <t>WHITE</t>
  </si>
  <si>
    <t>CONVERSE</t>
  </si>
  <si>
    <t>A13355C</t>
  </si>
  <si>
    <t>SHAI WEAPON MID</t>
  </si>
  <si>
    <t>VINTAGE WHITE/WINSOME ORCHID</t>
  </si>
  <si>
    <t>A06516C</t>
  </si>
  <si>
    <t>X SKY HIGH FARM WORKWEAR CHUCK 70</t>
  </si>
  <si>
    <t>BROWN/EGRET</t>
  </si>
  <si>
    <t>A06518C</t>
  </si>
  <si>
    <t>X SKY HIGH FARM WORKWEAR ONE STAR PRO</t>
  </si>
  <si>
    <t>A08280C</t>
  </si>
  <si>
    <t>CHUCK 70 DE LUXE SQUARED</t>
  </si>
  <si>
    <t>GREY AREA/BLACK/EGRET</t>
  </si>
  <si>
    <t>A10368C</t>
  </si>
  <si>
    <t>CHUCK 70 MARQUIS</t>
  </si>
  <si>
    <t>MINT CONDITION/GOLD/EGRET</t>
  </si>
  <si>
    <t>NEW BALANCE</t>
  </si>
  <si>
    <t>BB650RWW</t>
  </si>
  <si>
    <t>BBW550AR</t>
  </si>
  <si>
    <t>SLATE GREY</t>
  </si>
  <si>
    <t>BB650RBR</t>
  </si>
  <si>
    <t>BLACK</t>
  </si>
  <si>
    <t>BB650RCG</t>
  </si>
  <si>
    <t>HQ5725-400</t>
  </si>
  <si>
    <t>WMNS AIR PEGASUS 2005 C.O.R</t>
  </si>
  <si>
    <t>ASHEN SLATE/CHROME-LT OREWOOD BRN</t>
  </si>
  <si>
    <t>FN7153-101</t>
  </si>
  <si>
    <t>WMNS AIR PEG 2K5</t>
  </si>
  <si>
    <t>WHITE/GYM RED-PHANTOM-COCONUT MILK</t>
  </si>
  <si>
    <t>FQ3571-001</t>
  </si>
  <si>
    <t>SEA GLASS/CHROME-PHANTOM-OLIVE AURA</t>
  </si>
  <si>
    <t>FZ2068-700</t>
  </si>
  <si>
    <t>VOLT/BLACK-WHITE</t>
  </si>
  <si>
    <t>DQ9131-001</t>
  </si>
  <si>
    <t>WMNS AIR MAX 97 OG</t>
  </si>
  <si>
    <t>METALLIC SILVER/CHLORINE BLUE</t>
  </si>
  <si>
    <t>DX4401-146</t>
  </si>
  <si>
    <t>WMNS AIR JORDAN 2 RETRO LOW "LOOK, UP IN THE AIR"</t>
  </si>
  <si>
    <t>SUMMIT WHITE/VARSITY RED-ICE BLUE</t>
  </si>
  <si>
    <t>DX4401-164</t>
  </si>
  <si>
    <t>WMNS AIR JORDAN 2 RETRO LOW 'UNC TO CHICAGO'</t>
  </si>
  <si>
    <t>WHITE/GYM RED-DK POWDER BLUE-SAIL</t>
  </si>
  <si>
    <t>DX4400-118</t>
  </si>
  <si>
    <t>SAIL/DESERT-SUNSET HAZE-MUSLIN</t>
  </si>
  <si>
    <t>CZ0775-036</t>
  </si>
  <si>
    <t>BLACK/GORGE GREEN-VARSITY RED-SAIL</t>
  </si>
  <si>
    <t>DH7004-600</t>
  </si>
  <si>
    <t>ATMOSPHERE/LT STEEL GREY-WHITE-GUAV</t>
  </si>
  <si>
    <t>DR9503-201</t>
  </si>
  <si>
    <t>WMNS AIR FORCE 1 '07 PRM</t>
  </si>
  <si>
    <t>VACHETTA TAN/WHITE</t>
  </si>
  <si>
    <t>FD0793-100</t>
  </si>
  <si>
    <t>WMNS AIR FORCE 1 '07 'STARRY NIGHT'</t>
  </si>
  <si>
    <t>SUMMIT WHITE/PURE PLATINUM</t>
  </si>
  <si>
    <t>FZ3964-252</t>
  </si>
  <si>
    <t>TERMINATOR LOW PREMIUM</t>
  </si>
  <si>
    <t>SESAME/COCONUT MILK-SESAME-SESAME</t>
  </si>
  <si>
    <t>FN6836-100</t>
  </si>
  <si>
    <t>NIKE TERMINATOR HIGH</t>
  </si>
  <si>
    <t>WHITE/GAME ROYAL</t>
  </si>
  <si>
    <t>FB8938-100</t>
  </si>
  <si>
    <t>NIKE ATTACK QS SP</t>
  </si>
  <si>
    <t>WHITE/RED CRUSH-WHITE</t>
  </si>
  <si>
    <t>FB1447-100</t>
  </si>
  <si>
    <t>WHITE/GAME ROYAL-PURE PLATINUM-BLAC</t>
  </si>
  <si>
    <t>DZ4627-100</t>
  </si>
  <si>
    <t>FN1714-040</t>
  </si>
  <si>
    <t>JORDAN ZION 3 SE</t>
  </si>
  <si>
    <t>LIGHT BONE/LIGHT BONE-SAIL-VOLT</t>
  </si>
  <si>
    <t>FD4290-700</t>
  </si>
  <si>
    <t>FD2326-100</t>
  </si>
  <si>
    <t>AIR JORDAN XXXVIII LOW</t>
  </si>
  <si>
    <t>COCONUT MILK/BLACK-ATMOSPHERE-HYPER</t>
  </si>
  <si>
    <t>FN7686-100</t>
  </si>
  <si>
    <t>AIR JORDAN 2 RETRO LOW 'QUAI 54'</t>
  </si>
  <si>
    <t>WHITE/BLACK-UNIVERSITY RED-CHROME Y</t>
  </si>
  <si>
    <t>DV9956-103</t>
  </si>
  <si>
    <t>AIR JORDAN 2 RETRO LOW 'CHERRYWOOD RED'</t>
  </si>
  <si>
    <t>WHITE/CHERRYWOOD RED-LT STEEL GREY</t>
  </si>
  <si>
    <t>FJ1920-100</t>
  </si>
  <si>
    <t>ACG AIR EXPLORAID</t>
  </si>
  <si>
    <t>LT OREWOOD BRN/SAIL-PHANTOM-ANTHRAC</t>
  </si>
  <si>
    <t>FJ1920-101</t>
  </si>
  <si>
    <t>SUMMIT WHITE/BLACK-SUMMIT WHITE</t>
  </si>
  <si>
    <t>FV2925-300</t>
  </si>
  <si>
    <t>JADE HORIZON/DARK STUCCO-LIGHT SILV</t>
  </si>
  <si>
    <t>FJ1920-400</t>
  </si>
  <si>
    <t>HYPER ROYAL/SAFETY ORANGE-LASER ORA</t>
  </si>
  <si>
    <t>FJ4184-001</t>
  </si>
  <si>
    <t>AAF88 LOW</t>
  </si>
  <si>
    <t>MEDIUM GREY/MEDIUM GREY-SEA GLASS-B</t>
  </si>
  <si>
    <t>FJ4184-600</t>
  </si>
  <si>
    <t>RED STARDUST/RED STARDUST-SANDDRIFT</t>
  </si>
  <si>
    <t>SUMMIT WHITE/ ROSEWOOD-WOLF GREY-BLACK</t>
  </si>
  <si>
    <t>OFF NOIR/SKY J MAUVE/GUAVA ICE/COOL GREY</t>
  </si>
  <si>
    <t>ALE BROWN/ TEAM ROYAL-LT BEIGE CHALK</t>
  </si>
  <si>
    <t>FB1959-101</t>
  </si>
  <si>
    <t>FZ0405-001</t>
  </si>
  <si>
    <t>FJ3464-160</t>
  </si>
  <si>
    <t>JORDAN 1 MID SE WHITE DUNE RED (GS)</t>
  </si>
  <si>
    <t>NIKE AIR ALPHA FORCE 88 UNIVERSITY RED WHITE</t>
  </si>
  <si>
    <t>NIKE AIR MAX PLUS DRIFT LIGHT LEMON TWIST</t>
  </si>
  <si>
    <t>HF1759-400</t>
  </si>
  <si>
    <t>NIKE MAC ATTACK GAME ROYAL</t>
  </si>
  <si>
    <t>FJ4201-300</t>
  </si>
  <si>
    <t>NIKE AIR HUARACHE 20Y24 PATTA RUNNING TEAM SAFFRON QUARTZ</t>
  </si>
  <si>
    <t>FB1959-001</t>
  </si>
  <si>
    <t>FB1959-200</t>
  </si>
  <si>
    <t>HM0961-600</t>
  </si>
  <si>
    <t>FD0212-600</t>
  </si>
  <si>
    <t>NIKE ACG TORRE MID WP TEAM RED DUSTY CACTUS</t>
  </si>
  <si>
    <t>AR6352-136</t>
  </si>
  <si>
    <t>JORDAN 1 MID ALT TRIPLE WHITE (TD)</t>
  </si>
  <si>
    <t>NIKE MOC FLOW SP UNDERCOVER ALE BROWN TEAM ROYAL</t>
  </si>
  <si>
    <t>FQ8129-010</t>
  </si>
  <si>
    <t>DN3253-204</t>
  </si>
  <si>
    <t>DH7004-061</t>
  </si>
  <si>
    <t>FZ0405-200</t>
  </si>
  <si>
    <t>DR0675-103/DR0676-103</t>
  </si>
  <si>
    <t>JORDAN ZION 3 SANCTUARY</t>
  </si>
  <si>
    <t>DV5593-001</t>
  </si>
  <si>
    <t>NIKE MOC FLOW SP UNDERCOVER LIGHT BONE</t>
  </si>
  <si>
    <t>DQ8562-103</t>
  </si>
  <si>
    <t>JORDAN 2 RETRO LUCKY GREEN (GS)</t>
  </si>
  <si>
    <t>DX6405-201</t>
  </si>
  <si>
    <t>DX6405-800</t>
  </si>
  <si>
    <t>DM8465-400</t>
  </si>
  <si>
    <t>NIKE AIR ADJUST FORCE AMBUSH UNIVERSITY BLUE HABANERO RED</t>
  </si>
  <si>
    <t>DM8465-800</t>
  </si>
  <si>
    <t>NIKE AIR ADJUST FORCE AMBUSH LIGHT MADDER ROOT BURGUNDY CRUSH</t>
  </si>
  <si>
    <t>FB7727-100</t>
  </si>
  <si>
    <t>NIKE AIR PENNY 2 SAIL PHOTON DUST</t>
  </si>
  <si>
    <t>DM0886-101</t>
  </si>
  <si>
    <t>NIKE ISPA UNIVERSAL MINK BROWN</t>
  </si>
  <si>
    <t>AO1523-100</t>
  </si>
  <si>
    <t>TODDLER</t>
  </si>
  <si>
    <t/>
  </si>
  <si>
    <t>NIKE AIR FOOTSCAPE WOVEN SAIL RAINBOW</t>
  </si>
  <si>
    <t>NIKE AIR FOOTSCAPE WOVEN PHANTOM</t>
  </si>
  <si>
    <t>NIKE AIR FOOTSCAPE WOVEN RAW DENIM OBSIDIAN</t>
  </si>
  <si>
    <t>JORDAN 1 ELEVATE LOW ATMOSPHERE</t>
  </si>
  <si>
    <t>NIKE AIR FOOTSCAPE WOVEN BLACK SMOKE GREY</t>
  </si>
  <si>
    <t>NIKE AIR PEG 2K5 SEA GLASS</t>
  </si>
  <si>
    <t>NIKE AIR FOOTSCAPE WOVEN EARTH</t>
  </si>
  <si>
    <t>NIKE AIR FOOTSCAPE WOVEN BEYOND PINK</t>
  </si>
  <si>
    <t>NIKE AIR FOOTSCAPE WOVEN PRM BLACK CROC</t>
  </si>
  <si>
    <t>JORDAN 1 ELEVATE HIGH HYPER ROYAL</t>
  </si>
  <si>
    <t>JORDAN 2 RETRO MAUVE</t>
  </si>
  <si>
    <t>JORDAN 1 ELEVATE LOW BLACK GYM RED WHITE</t>
  </si>
  <si>
    <t>NIKE AIR FOOTSCAPE WOVEN SESAME</t>
  </si>
  <si>
    <t>JORDAN 2 RETRO CRAFT SUNSET HAZE</t>
  </si>
  <si>
    <t>JORDAN 1 RETRO LOW OG GORGE GREEN VARSITY RED</t>
  </si>
  <si>
    <t>JORDAN HEX MULE AMBER BROWN</t>
  </si>
  <si>
    <t>JORDAN HEX MULE SEA CORAL</t>
  </si>
  <si>
    <t>NIKE AIR FORCE 1 LOVER XX OFF WHITE</t>
  </si>
  <si>
    <t>WOVEN SAIL RAINBOW</t>
  </si>
  <si>
    <t>WOVEN PHANTOM</t>
  </si>
  <si>
    <t>WHITE/ DUNE RED</t>
  </si>
  <si>
    <t>UNIVERSITY RED / WHITE</t>
  </si>
  <si>
    <t>LIGHT LEMON TWIST</t>
  </si>
  <si>
    <t>RAW DENIM OBSIDIAN</t>
  </si>
  <si>
    <t>SAFFRON QUARTZ</t>
  </si>
  <si>
    <t>BLACK/ SMOKE GREY</t>
  </si>
  <si>
    <t>EARTH</t>
  </si>
  <si>
    <t>BEYOND PINK</t>
  </si>
  <si>
    <t>RED /DUSTY CACTUS</t>
  </si>
  <si>
    <t>TRIPLE WHITE</t>
  </si>
  <si>
    <t>BLACK CROC</t>
  </si>
  <si>
    <t>HYPER ROYAL</t>
  </si>
  <si>
    <t>BLACK/ GYM RED/ WHITE</t>
  </si>
  <si>
    <t>SESAME</t>
  </si>
  <si>
    <t>LIGHT BONE</t>
  </si>
  <si>
    <t>GREEN</t>
  </si>
  <si>
    <t>AMBER BROWN</t>
  </si>
  <si>
    <t>SEA CORAL</t>
  </si>
  <si>
    <t>UNIVERSITY BLUE/ HABANERO RED</t>
  </si>
  <si>
    <t>LIGHT MADDER ROOT BURGUNDY CRUSH</t>
  </si>
  <si>
    <t>DUST</t>
  </si>
  <si>
    <t>MINK BROWN</t>
  </si>
  <si>
    <t>NIKE AIR MAX SUNDER</t>
  </si>
  <si>
    <t>NIKE ACG AIR EXPLORAID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</si>
</sst>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33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8.25"/>
      <color indexed="8"/>
      <name val="Microsoft Sans Serif"/>
      <family val="2"/>
    </font>
    <font>
      <sz val="8.25"/>
      <color indexed="8"/>
      <name val="Microsoft Sans Serif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b/>
      <sz val="9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6" fillId="30" borderId="19" applyNumberFormat="0" applyAlignment="0" applyProtection="0"/>
    <xf numFmtId="0" fontId="16" fillId="30" borderId="19" applyNumberFormat="0" applyAlignment="0" applyProtection="0"/>
    <xf numFmtId="0" fontId="17" fillId="31" borderId="20" applyNumberFormat="0" applyAlignment="0" applyProtection="0"/>
    <xf numFmtId="0" fontId="17" fillId="31" borderId="20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33" borderId="19" applyNumberFormat="0" applyAlignment="0" applyProtection="0"/>
    <xf numFmtId="0" fontId="23" fillId="33" borderId="19" applyNumberFormat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13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1" fillId="35" borderId="25" applyNumberFormat="0" applyFont="0" applyAlignment="0" applyProtection="0"/>
    <xf numFmtId="0" fontId="1" fillId="35" borderId="25" applyNumberFormat="0" applyFont="0" applyAlignment="0" applyProtection="0"/>
    <xf numFmtId="0" fontId="28" fillId="30" borderId="26" applyNumberFormat="0" applyAlignment="0" applyProtection="0"/>
    <xf numFmtId="0" fontId="28" fillId="30" borderId="2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0" fillId="0" borderId="27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54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6" fontId="2" fillId="2" borderId="1" xfId="55" applyNumberFormat="1" applyFont="1" applyFill="1" applyBorder="1" applyAlignment="1">
      <alignment horizontal="center" vertical="center"/>
    </xf>
    <xf numFmtId="166" fontId="2" fillId="2" borderId="1" xfId="10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166" fontId="2" fillId="2" borderId="0" xfId="10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vertical="center" wrapText="1"/>
    </xf>
    <xf numFmtId="167" fontId="2" fillId="2" borderId="3" xfId="0" applyNumberFormat="1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</cellXfs>
  <cellStyles count="11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Currency" xfId="55" builtinId="4"/>
    <cellStyle name="Currency 2" xfId="56"/>
    <cellStyle name="Excel Built-in Normal 3" xfId="57"/>
    <cellStyle name="Explanatory Text" xfId="58" builtinId="53" customBuiltin="1"/>
    <cellStyle name="Explanatory Text 2" xfId="59"/>
    <cellStyle name="Good" xfId="60" builtinId="26" customBuiltin="1"/>
    <cellStyle name="Good 2" xfId="61"/>
    <cellStyle name="Heading 1" xfId="62" builtinId="16" customBuiltin="1"/>
    <cellStyle name="Heading 1 2" xfId="63"/>
    <cellStyle name="Heading 2" xfId="64" builtinId="17" customBuiltin="1"/>
    <cellStyle name="Heading 2 2" xfId="65"/>
    <cellStyle name="Heading 3" xfId="66" builtinId="18" customBuiltin="1"/>
    <cellStyle name="Heading 3 2" xfId="67"/>
    <cellStyle name="Heading 4" xfId="68" builtinId="19" customBuiltin="1"/>
    <cellStyle name="Heading 4 2" xfId="69"/>
    <cellStyle name="Input" xfId="70" builtinId="20" customBuiltin="1"/>
    <cellStyle name="Input 2" xfId="71"/>
    <cellStyle name="Linked Cell" xfId="72" builtinId="24" customBuiltin="1"/>
    <cellStyle name="Linked Cell 2" xfId="73"/>
    <cellStyle name="Neutral" xfId="74" builtinId="28" customBuiltin="1"/>
    <cellStyle name="Neutral 2" xfId="75"/>
    <cellStyle name="Normaal 2" xfId="76"/>
    <cellStyle name="Normaal 2 2" xfId="77"/>
    <cellStyle name="Normaal 2 2 2" xfId="78"/>
    <cellStyle name="Normaal 2 2 3" xfId="79"/>
    <cellStyle name="Normaal 2 3" xfId="80"/>
    <cellStyle name="Normaal 2 4" xfId="81"/>
    <cellStyle name="Normal" xfId="0" builtinId="0"/>
    <cellStyle name="Normal 2" xfId="82"/>
    <cellStyle name="Normal 3" xfId="83"/>
    <cellStyle name="Normal 4" xfId="84"/>
    <cellStyle name="Normal 4 2" xfId="85"/>
    <cellStyle name="Normal 4 3" xfId="86"/>
    <cellStyle name="Normal 5" xfId="87"/>
    <cellStyle name="Normal 5 2" xfId="88"/>
    <cellStyle name="Normalny 2" xfId="89"/>
    <cellStyle name="Normalny 2 2" xfId="90"/>
    <cellStyle name="Normalny 2 2 2" xfId="91"/>
    <cellStyle name="Normalny 2 2 3" xfId="92"/>
    <cellStyle name="Normalny 2 3" xfId="93"/>
    <cellStyle name="Normalny 2 4" xfId="94"/>
    <cellStyle name="Normalny 4" xfId="95"/>
    <cellStyle name="Note" xfId="96" builtinId="10" customBuiltin="1"/>
    <cellStyle name="Note 2" xfId="97"/>
    <cellStyle name="Output" xfId="98" builtinId="21" customBuiltin="1"/>
    <cellStyle name="Output 2" xfId="99"/>
    <cellStyle name="Percent" xfId="100" builtinId="5"/>
    <cellStyle name="Percent 2" xfId="101"/>
    <cellStyle name="Standaard_Blad1" xfId="102"/>
    <cellStyle name="Title" xfId="103" builtinId="15" customBuiltin="1"/>
    <cellStyle name="Title 2" xfId="104"/>
    <cellStyle name="Total" xfId="105" builtinId="25" customBuiltin="1"/>
    <cellStyle name="Total 2" xfId="106"/>
    <cellStyle name="Warning Text" xfId="107" builtinId="11" customBuiltin="1"/>
    <cellStyle name="Warning Text 2" xfId="108"/>
    <cellStyle name="כותרת 5" xfId="10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438150</xdr:colOff>
      <xdr:row>0</xdr:row>
      <xdr:rowOff>466725</xdr:rowOff>
    </xdr:from>
    <xdr:to>
      <xdr:col>38</xdr:col>
      <xdr:colOff>400050</xdr:colOff>
      <xdr:row>1</xdr:row>
      <xdr:rowOff>266700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36100" y="466725"/>
          <a:ext cx="10763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26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27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28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29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30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31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32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33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34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35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36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37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38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39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457200</xdr:rowOff>
    </xdr:to>
    <xdr:sp macro="" textlink="">
      <xdr:nvSpPr>
        <xdr:cNvPr id="1040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457200</xdr:rowOff>
    </xdr:to>
    <xdr:sp macro="" textlink="">
      <xdr:nvSpPr>
        <xdr:cNvPr id="1041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42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457200</xdr:rowOff>
    </xdr:to>
    <xdr:sp macro="" textlink="">
      <xdr:nvSpPr>
        <xdr:cNvPr id="1043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44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45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46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47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48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49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50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51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52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53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54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55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56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57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58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59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60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61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62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63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64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65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66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67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68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533400</xdr:rowOff>
    </xdr:to>
    <xdr:sp macro="" textlink="">
      <xdr:nvSpPr>
        <xdr:cNvPr id="1069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70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71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72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73" name="AutoShape 3" descr="https://s-images.nike.net/images/v1/440892-100-PV?wid=100&amp;hei=100&amp;fmt=png-alpha&amp;resMode=sharp2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74" name="Forme automatique 17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66675</xdr:rowOff>
    </xdr:from>
    <xdr:to>
      <xdr:col>1</xdr:col>
      <xdr:colOff>457200</xdr:colOff>
      <xdr:row>29</xdr:row>
      <xdr:rowOff>609600</xdr:rowOff>
    </xdr:to>
    <xdr:sp macro="" textlink="">
      <xdr:nvSpPr>
        <xdr:cNvPr id="1075" name="Forme automatique 18" descr="Résultat de recherche d'images pour &quot;876267-400&quot;"/>
        <xdr:cNvSpPr>
          <a:spLocks noChangeAspect="1" noChangeArrowheads="1"/>
        </xdr:cNvSpPr>
      </xdr:nvSpPr>
      <xdr:spPr bwMode="auto">
        <a:xfrm>
          <a:off x="752475" y="25288875"/>
          <a:ext cx="304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152400</xdr:colOff>
      <xdr:row>29</xdr:row>
      <xdr:rowOff>152400</xdr:rowOff>
    </xdr:from>
    <xdr:to>
      <xdr:col>1</xdr:col>
      <xdr:colOff>1409700</xdr:colOff>
      <xdr:row>29</xdr:row>
      <xdr:rowOff>914400</xdr:rowOff>
    </xdr:to>
    <xdr:pic>
      <xdr:nvPicPr>
        <xdr:cNvPr id="1076" name="Grafik 165" descr="Ein Bild, das Schuh, Straßenschuh, Sneaker, Zubehör enthält.&#10;&#10;Automatisch generierte Beschreibu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25374600"/>
          <a:ext cx="1257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152400</xdr:colOff>
      <xdr:row>58</xdr:row>
      <xdr:rowOff>352425</xdr:rowOff>
    </xdr:from>
    <xdr:to>
      <xdr:col>1</xdr:col>
      <xdr:colOff>1200150</xdr:colOff>
      <xdr:row>58</xdr:row>
      <xdr:rowOff>866775</xdr:rowOff>
    </xdr:to>
    <xdr:pic>
      <xdr:nvPicPr>
        <xdr:cNvPr id="1077" name="Picture 45"/>
        <xdr:cNvPicPr preferRelativeResize="0"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52475" y="53749575"/>
          <a:ext cx="10477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38</xdr:row>
      <xdr:rowOff>361950</xdr:rowOff>
    </xdr:from>
    <xdr:to>
      <xdr:col>1</xdr:col>
      <xdr:colOff>1171575</xdr:colOff>
      <xdr:row>38</xdr:row>
      <xdr:rowOff>876300</xdr:rowOff>
    </xdr:to>
    <xdr:pic>
      <xdr:nvPicPr>
        <xdr:cNvPr id="1078" name="Picture 46"/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34328100"/>
          <a:ext cx="10191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37</xdr:row>
      <xdr:rowOff>266700</xdr:rowOff>
    </xdr:from>
    <xdr:to>
      <xdr:col>1</xdr:col>
      <xdr:colOff>1143000</xdr:colOff>
      <xdr:row>37</xdr:row>
      <xdr:rowOff>781050</xdr:rowOff>
    </xdr:to>
    <xdr:pic>
      <xdr:nvPicPr>
        <xdr:cNvPr id="1079" name="Picture 48"/>
        <xdr:cNvPicPr preferRelativeResize="0"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33261300"/>
          <a:ext cx="990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72</xdr:row>
      <xdr:rowOff>361950</xdr:rowOff>
    </xdr:from>
    <xdr:to>
      <xdr:col>1</xdr:col>
      <xdr:colOff>1228725</xdr:colOff>
      <xdr:row>72</xdr:row>
      <xdr:rowOff>876300</xdr:rowOff>
    </xdr:to>
    <xdr:pic>
      <xdr:nvPicPr>
        <xdr:cNvPr id="1080" name="Picture 49"/>
        <xdr:cNvPicPr preferRelativeResize="0"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52475" y="67360800"/>
          <a:ext cx="1076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68</xdr:row>
      <xdr:rowOff>352425</xdr:rowOff>
    </xdr:from>
    <xdr:to>
      <xdr:col>1</xdr:col>
      <xdr:colOff>1171575</xdr:colOff>
      <xdr:row>68</xdr:row>
      <xdr:rowOff>866775</xdr:rowOff>
    </xdr:to>
    <xdr:pic>
      <xdr:nvPicPr>
        <xdr:cNvPr id="1081" name="Picture 50"/>
        <xdr:cNvPicPr preferRelativeResize="0"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52475" y="63465075"/>
          <a:ext cx="10191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67</xdr:row>
      <xdr:rowOff>352425</xdr:rowOff>
    </xdr:from>
    <xdr:to>
      <xdr:col>1</xdr:col>
      <xdr:colOff>1152525</xdr:colOff>
      <xdr:row>67</xdr:row>
      <xdr:rowOff>866775</xdr:rowOff>
    </xdr:to>
    <xdr:pic>
      <xdr:nvPicPr>
        <xdr:cNvPr id="1082" name="Picture 51"/>
        <xdr:cNvPicPr preferRelativeResize="0"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52475" y="62493525"/>
          <a:ext cx="10001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45</xdr:row>
      <xdr:rowOff>266700</xdr:rowOff>
    </xdr:from>
    <xdr:to>
      <xdr:col>1</xdr:col>
      <xdr:colOff>942975</xdr:colOff>
      <xdr:row>45</xdr:row>
      <xdr:rowOff>781050</xdr:rowOff>
    </xdr:to>
    <xdr:pic>
      <xdr:nvPicPr>
        <xdr:cNvPr id="1083" name="Picture 52"/>
        <xdr:cNvPicPr preferRelativeResize="0"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52475" y="41033700"/>
          <a:ext cx="7905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51</xdr:row>
      <xdr:rowOff>447675</xdr:rowOff>
    </xdr:from>
    <xdr:to>
      <xdr:col>1</xdr:col>
      <xdr:colOff>1362075</xdr:colOff>
      <xdr:row>51</xdr:row>
      <xdr:rowOff>962025</xdr:rowOff>
    </xdr:to>
    <xdr:pic>
      <xdr:nvPicPr>
        <xdr:cNvPr id="1084" name="Picture 53"/>
        <xdr:cNvPicPr preferRelativeResize="0"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52475" y="470439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53</xdr:row>
      <xdr:rowOff>295275</xdr:rowOff>
    </xdr:from>
    <xdr:to>
      <xdr:col>1</xdr:col>
      <xdr:colOff>885825</xdr:colOff>
      <xdr:row>53</xdr:row>
      <xdr:rowOff>809625</xdr:rowOff>
    </xdr:to>
    <xdr:pic>
      <xdr:nvPicPr>
        <xdr:cNvPr id="1085" name="Picture 55"/>
        <xdr:cNvPicPr preferRelativeResize="0"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52475" y="48834675"/>
          <a:ext cx="7334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55</xdr:row>
      <xdr:rowOff>476250</xdr:rowOff>
    </xdr:from>
    <xdr:to>
      <xdr:col>1</xdr:col>
      <xdr:colOff>1362075</xdr:colOff>
      <xdr:row>56</xdr:row>
      <xdr:rowOff>0</xdr:rowOff>
    </xdr:to>
    <xdr:pic>
      <xdr:nvPicPr>
        <xdr:cNvPr id="1086" name="Picture 56"/>
        <xdr:cNvPicPr preferRelativeResize="0"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52475" y="50958750"/>
          <a:ext cx="12096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32</xdr:row>
      <xdr:rowOff>295275</xdr:rowOff>
    </xdr:from>
    <xdr:to>
      <xdr:col>1</xdr:col>
      <xdr:colOff>981075</xdr:colOff>
      <xdr:row>32</xdr:row>
      <xdr:rowOff>809625</xdr:rowOff>
    </xdr:to>
    <xdr:pic>
      <xdr:nvPicPr>
        <xdr:cNvPr id="1087" name="Picture 57"/>
        <xdr:cNvPicPr preferRelativeResize="0"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52475" y="28432125"/>
          <a:ext cx="828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64</xdr:row>
      <xdr:rowOff>352425</xdr:rowOff>
    </xdr:from>
    <xdr:to>
      <xdr:col>1</xdr:col>
      <xdr:colOff>1057275</xdr:colOff>
      <xdr:row>64</xdr:row>
      <xdr:rowOff>866775</xdr:rowOff>
    </xdr:to>
    <xdr:pic>
      <xdr:nvPicPr>
        <xdr:cNvPr id="1088" name="Picture 58"/>
        <xdr:cNvPicPr preferRelativeResize="0"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52475" y="59578875"/>
          <a:ext cx="9048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63</xdr:row>
      <xdr:rowOff>285750</xdr:rowOff>
    </xdr:from>
    <xdr:to>
      <xdr:col>1</xdr:col>
      <xdr:colOff>971550</xdr:colOff>
      <xdr:row>63</xdr:row>
      <xdr:rowOff>790575</xdr:rowOff>
    </xdr:to>
    <xdr:pic>
      <xdr:nvPicPr>
        <xdr:cNvPr id="1089" name="Picture 59"/>
        <xdr:cNvPicPr preferRelativeResize="0"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52475" y="58540650"/>
          <a:ext cx="819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21</xdr:row>
      <xdr:rowOff>323850</xdr:rowOff>
    </xdr:from>
    <xdr:to>
      <xdr:col>1</xdr:col>
      <xdr:colOff>1000125</xdr:colOff>
      <xdr:row>21</xdr:row>
      <xdr:rowOff>838200</xdr:rowOff>
    </xdr:to>
    <xdr:pic>
      <xdr:nvPicPr>
        <xdr:cNvPr id="1090" name="Picture 60"/>
        <xdr:cNvPicPr preferRelativeResize="0"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52475" y="17773650"/>
          <a:ext cx="847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50</xdr:row>
      <xdr:rowOff>352425</xdr:rowOff>
    </xdr:from>
    <xdr:to>
      <xdr:col>1</xdr:col>
      <xdr:colOff>1123950</xdr:colOff>
      <xdr:row>50</xdr:row>
      <xdr:rowOff>866775</xdr:rowOff>
    </xdr:to>
    <xdr:pic>
      <xdr:nvPicPr>
        <xdr:cNvPr id="1091" name="Picture 61"/>
        <xdr:cNvPicPr preferRelativeResize="0"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52475" y="45977175"/>
          <a:ext cx="9715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73</xdr:row>
      <xdr:rowOff>381000</xdr:rowOff>
    </xdr:from>
    <xdr:to>
      <xdr:col>1</xdr:col>
      <xdr:colOff>1276350</xdr:colOff>
      <xdr:row>73</xdr:row>
      <xdr:rowOff>885825</xdr:rowOff>
    </xdr:to>
    <xdr:pic>
      <xdr:nvPicPr>
        <xdr:cNvPr id="1092" name="Picture 62"/>
        <xdr:cNvPicPr preferRelativeResize="0"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52475" y="68351400"/>
          <a:ext cx="1123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59</xdr:row>
      <xdr:rowOff>381000</xdr:rowOff>
    </xdr:from>
    <xdr:to>
      <xdr:col>1</xdr:col>
      <xdr:colOff>1066800</xdr:colOff>
      <xdr:row>59</xdr:row>
      <xdr:rowOff>809625</xdr:rowOff>
    </xdr:to>
    <xdr:pic>
      <xdr:nvPicPr>
        <xdr:cNvPr id="1093" name="Picture 32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752475" y="5474970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52</xdr:row>
      <xdr:rowOff>352425</xdr:rowOff>
    </xdr:from>
    <xdr:to>
      <xdr:col>1</xdr:col>
      <xdr:colOff>1066800</xdr:colOff>
      <xdr:row>52</xdr:row>
      <xdr:rowOff>857250</xdr:rowOff>
    </xdr:to>
    <xdr:pic>
      <xdr:nvPicPr>
        <xdr:cNvPr id="1094" name="Picture 35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752475" y="47920275"/>
          <a:ext cx="9144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70</xdr:row>
      <xdr:rowOff>381000</xdr:rowOff>
    </xdr:from>
    <xdr:to>
      <xdr:col>1</xdr:col>
      <xdr:colOff>1066800</xdr:colOff>
      <xdr:row>70</xdr:row>
      <xdr:rowOff>847725</xdr:rowOff>
    </xdr:to>
    <xdr:pic>
      <xdr:nvPicPr>
        <xdr:cNvPr id="1095" name="Picture 36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52475" y="65436750"/>
          <a:ext cx="914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69</xdr:row>
      <xdr:rowOff>400050</xdr:rowOff>
    </xdr:from>
    <xdr:to>
      <xdr:col>1</xdr:col>
      <xdr:colOff>1066800</xdr:colOff>
      <xdr:row>69</xdr:row>
      <xdr:rowOff>885825</xdr:rowOff>
    </xdr:to>
    <xdr:pic>
      <xdr:nvPicPr>
        <xdr:cNvPr id="1096" name="Picture 37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752475" y="64484250"/>
          <a:ext cx="9144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47</xdr:row>
      <xdr:rowOff>381000</xdr:rowOff>
    </xdr:from>
    <xdr:to>
      <xdr:col>1</xdr:col>
      <xdr:colOff>1066800</xdr:colOff>
      <xdr:row>47</xdr:row>
      <xdr:rowOff>819150</xdr:rowOff>
    </xdr:to>
    <xdr:pic>
      <xdr:nvPicPr>
        <xdr:cNvPr id="1097" name="Picture 38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752475" y="43091100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60</xdr:row>
      <xdr:rowOff>400050</xdr:rowOff>
    </xdr:from>
    <xdr:to>
      <xdr:col>1</xdr:col>
      <xdr:colOff>1066800</xdr:colOff>
      <xdr:row>60</xdr:row>
      <xdr:rowOff>828675</xdr:rowOff>
    </xdr:to>
    <xdr:pic>
      <xdr:nvPicPr>
        <xdr:cNvPr id="1098" name="Picture 39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752475" y="5574030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33</xdr:row>
      <xdr:rowOff>447675</xdr:rowOff>
    </xdr:from>
    <xdr:to>
      <xdr:col>1</xdr:col>
      <xdr:colOff>1066800</xdr:colOff>
      <xdr:row>33</xdr:row>
      <xdr:rowOff>895350</xdr:rowOff>
    </xdr:to>
    <xdr:pic>
      <xdr:nvPicPr>
        <xdr:cNvPr id="1099" name="Picture 40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752475" y="29556075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61</xdr:row>
      <xdr:rowOff>381000</xdr:rowOff>
    </xdr:from>
    <xdr:to>
      <xdr:col>1</xdr:col>
      <xdr:colOff>1066800</xdr:colOff>
      <xdr:row>61</xdr:row>
      <xdr:rowOff>857250</xdr:rowOff>
    </xdr:to>
    <xdr:pic>
      <xdr:nvPicPr>
        <xdr:cNvPr id="1100" name="Picture 41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752475" y="56692800"/>
          <a:ext cx="914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74</xdr:row>
      <xdr:rowOff>361950</xdr:rowOff>
    </xdr:from>
    <xdr:to>
      <xdr:col>1</xdr:col>
      <xdr:colOff>1066800</xdr:colOff>
      <xdr:row>74</xdr:row>
      <xdr:rowOff>857250</xdr:rowOff>
    </xdr:to>
    <xdr:pic>
      <xdr:nvPicPr>
        <xdr:cNvPr id="1101" name="Picture 44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52475" y="69303900"/>
          <a:ext cx="914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49</xdr:row>
      <xdr:rowOff>390525</xdr:rowOff>
    </xdr:from>
    <xdr:to>
      <xdr:col>1</xdr:col>
      <xdr:colOff>1066800</xdr:colOff>
      <xdr:row>49</xdr:row>
      <xdr:rowOff>866775</xdr:rowOff>
    </xdr:to>
    <xdr:pic>
      <xdr:nvPicPr>
        <xdr:cNvPr id="1102" name="Picture 131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752475" y="45043725"/>
          <a:ext cx="914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24</xdr:row>
      <xdr:rowOff>400050</xdr:rowOff>
    </xdr:from>
    <xdr:to>
      <xdr:col>1</xdr:col>
      <xdr:colOff>1066800</xdr:colOff>
      <xdr:row>24</xdr:row>
      <xdr:rowOff>847725</xdr:rowOff>
    </xdr:to>
    <xdr:pic>
      <xdr:nvPicPr>
        <xdr:cNvPr id="1103" name="Picture 137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752475" y="20764500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40</xdr:row>
      <xdr:rowOff>428625</xdr:rowOff>
    </xdr:from>
    <xdr:to>
      <xdr:col>1</xdr:col>
      <xdr:colOff>1066800</xdr:colOff>
      <xdr:row>40</xdr:row>
      <xdr:rowOff>876300</xdr:rowOff>
    </xdr:to>
    <xdr:pic>
      <xdr:nvPicPr>
        <xdr:cNvPr id="1104" name="Picture 139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52475" y="36337875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26</xdr:row>
      <xdr:rowOff>304800</xdr:rowOff>
    </xdr:from>
    <xdr:to>
      <xdr:col>1</xdr:col>
      <xdr:colOff>1304925</xdr:colOff>
      <xdr:row>26</xdr:row>
      <xdr:rowOff>866775</xdr:rowOff>
    </xdr:to>
    <xdr:pic>
      <xdr:nvPicPr>
        <xdr:cNvPr id="1105" name="Picture 141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752475" y="22612350"/>
          <a:ext cx="1152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19</xdr:row>
      <xdr:rowOff>381000</xdr:rowOff>
    </xdr:from>
    <xdr:to>
      <xdr:col>1</xdr:col>
      <xdr:colOff>1066800</xdr:colOff>
      <xdr:row>19</xdr:row>
      <xdr:rowOff>828675</xdr:rowOff>
    </xdr:to>
    <xdr:pic>
      <xdr:nvPicPr>
        <xdr:cNvPr id="1106" name="Picture 143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752475" y="15887700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56</xdr:row>
      <xdr:rowOff>447675</xdr:rowOff>
    </xdr:from>
    <xdr:to>
      <xdr:col>1</xdr:col>
      <xdr:colOff>1066800</xdr:colOff>
      <xdr:row>56</xdr:row>
      <xdr:rowOff>904875</xdr:rowOff>
    </xdr:to>
    <xdr:pic>
      <xdr:nvPicPr>
        <xdr:cNvPr id="1107" name="Picture 196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752475" y="51901725"/>
          <a:ext cx="914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42</xdr:row>
      <xdr:rowOff>333375</xdr:rowOff>
    </xdr:from>
    <xdr:to>
      <xdr:col>1</xdr:col>
      <xdr:colOff>1066800</xdr:colOff>
      <xdr:row>42</xdr:row>
      <xdr:rowOff>857250</xdr:rowOff>
    </xdr:to>
    <xdr:pic>
      <xdr:nvPicPr>
        <xdr:cNvPr id="1108" name="Picture 241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752475" y="38185725"/>
          <a:ext cx="9144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12</xdr:row>
      <xdr:rowOff>276225</xdr:rowOff>
    </xdr:from>
    <xdr:to>
      <xdr:col>1</xdr:col>
      <xdr:colOff>1314450</xdr:colOff>
      <xdr:row>12</xdr:row>
      <xdr:rowOff>876300</xdr:rowOff>
    </xdr:to>
    <xdr:pic>
      <xdr:nvPicPr>
        <xdr:cNvPr id="1109" name="Picture 248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752475" y="8982075"/>
          <a:ext cx="11620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46</xdr:row>
      <xdr:rowOff>400050</xdr:rowOff>
    </xdr:from>
    <xdr:to>
      <xdr:col>1</xdr:col>
      <xdr:colOff>1066800</xdr:colOff>
      <xdr:row>46</xdr:row>
      <xdr:rowOff>819150</xdr:rowOff>
    </xdr:to>
    <xdr:pic>
      <xdr:nvPicPr>
        <xdr:cNvPr id="1110" name="Picture 262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752475" y="4213860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16</xdr:row>
      <xdr:rowOff>457200</xdr:rowOff>
    </xdr:from>
    <xdr:to>
      <xdr:col>1</xdr:col>
      <xdr:colOff>1066800</xdr:colOff>
      <xdr:row>16</xdr:row>
      <xdr:rowOff>847725</xdr:rowOff>
    </xdr:to>
    <xdr:pic>
      <xdr:nvPicPr>
        <xdr:cNvPr id="1111" name="Picture 397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52475" y="13049250"/>
          <a:ext cx="914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25</xdr:row>
      <xdr:rowOff>304800</xdr:rowOff>
    </xdr:from>
    <xdr:to>
      <xdr:col>1</xdr:col>
      <xdr:colOff>1066800</xdr:colOff>
      <xdr:row>25</xdr:row>
      <xdr:rowOff>752475</xdr:rowOff>
    </xdr:to>
    <xdr:pic>
      <xdr:nvPicPr>
        <xdr:cNvPr id="1112" name="Picture 398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52475" y="21640800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9</xdr:row>
      <xdr:rowOff>333375</xdr:rowOff>
    </xdr:from>
    <xdr:to>
      <xdr:col>1</xdr:col>
      <xdr:colOff>1247775</xdr:colOff>
      <xdr:row>9</xdr:row>
      <xdr:rowOff>876300</xdr:rowOff>
    </xdr:to>
    <xdr:pic>
      <xdr:nvPicPr>
        <xdr:cNvPr id="1113" name="Picture 399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752475" y="6124575"/>
          <a:ext cx="1095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266700</xdr:rowOff>
    </xdr:from>
    <xdr:to>
      <xdr:col>1</xdr:col>
      <xdr:colOff>1247775</xdr:colOff>
      <xdr:row>10</xdr:row>
      <xdr:rowOff>828675</xdr:rowOff>
    </xdr:to>
    <xdr:pic>
      <xdr:nvPicPr>
        <xdr:cNvPr id="1114" name="Picture 400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752475" y="7029450"/>
          <a:ext cx="1095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11</xdr:row>
      <xdr:rowOff>285750</xdr:rowOff>
    </xdr:from>
    <xdr:to>
      <xdr:col>1</xdr:col>
      <xdr:colOff>1247775</xdr:colOff>
      <xdr:row>11</xdr:row>
      <xdr:rowOff>904875</xdr:rowOff>
    </xdr:to>
    <xdr:pic>
      <xdr:nvPicPr>
        <xdr:cNvPr id="1115" name="Picture 401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752475" y="8020050"/>
          <a:ext cx="10953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</xdr:row>
      <xdr:rowOff>295275</xdr:rowOff>
    </xdr:from>
    <xdr:to>
      <xdr:col>1</xdr:col>
      <xdr:colOff>1247775</xdr:colOff>
      <xdr:row>5</xdr:row>
      <xdr:rowOff>857250</xdr:rowOff>
    </xdr:to>
    <xdr:pic>
      <xdr:nvPicPr>
        <xdr:cNvPr id="1116" name="Picture 402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752475" y="2238375"/>
          <a:ext cx="1095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</xdr:row>
      <xdr:rowOff>304800</xdr:rowOff>
    </xdr:from>
    <xdr:to>
      <xdr:col>1</xdr:col>
      <xdr:colOff>1247775</xdr:colOff>
      <xdr:row>7</xdr:row>
      <xdr:rowOff>885825</xdr:rowOff>
    </xdr:to>
    <xdr:pic>
      <xdr:nvPicPr>
        <xdr:cNvPr id="1117" name="Picture 403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752475" y="4152900"/>
          <a:ext cx="1095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</xdr:row>
      <xdr:rowOff>323850</xdr:rowOff>
    </xdr:from>
    <xdr:to>
      <xdr:col>1</xdr:col>
      <xdr:colOff>1247775</xdr:colOff>
      <xdr:row>6</xdr:row>
      <xdr:rowOff>876300</xdr:rowOff>
    </xdr:to>
    <xdr:pic>
      <xdr:nvPicPr>
        <xdr:cNvPr id="1118" name="Picture 405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752475" y="3219450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14</xdr:row>
      <xdr:rowOff>333375</xdr:rowOff>
    </xdr:from>
    <xdr:to>
      <xdr:col>1</xdr:col>
      <xdr:colOff>1247775</xdr:colOff>
      <xdr:row>14</xdr:row>
      <xdr:rowOff>857250</xdr:rowOff>
    </xdr:to>
    <xdr:pic>
      <xdr:nvPicPr>
        <xdr:cNvPr id="1119" name="Picture 406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752475" y="109823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8</xdr:row>
      <xdr:rowOff>333375</xdr:rowOff>
    </xdr:from>
    <xdr:to>
      <xdr:col>1</xdr:col>
      <xdr:colOff>1247775</xdr:colOff>
      <xdr:row>8</xdr:row>
      <xdr:rowOff>895350</xdr:rowOff>
    </xdr:to>
    <xdr:pic>
      <xdr:nvPicPr>
        <xdr:cNvPr id="1120" name="Picture 407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752475" y="5153025"/>
          <a:ext cx="1095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</xdr:row>
      <xdr:rowOff>352425</xdr:rowOff>
    </xdr:from>
    <xdr:to>
      <xdr:col>1</xdr:col>
      <xdr:colOff>1247775</xdr:colOff>
      <xdr:row>15</xdr:row>
      <xdr:rowOff>876300</xdr:rowOff>
    </xdr:to>
    <xdr:pic>
      <xdr:nvPicPr>
        <xdr:cNvPr id="1121" name="Picture 408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752475" y="119729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17</xdr:row>
      <xdr:rowOff>352425</xdr:rowOff>
    </xdr:from>
    <xdr:to>
      <xdr:col>1</xdr:col>
      <xdr:colOff>1247775</xdr:colOff>
      <xdr:row>17</xdr:row>
      <xdr:rowOff>857250</xdr:rowOff>
    </xdr:to>
    <xdr:pic>
      <xdr:nvPicPr>
        <xdr:cNvPr id="1122" name="Picture 409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752475" y="13916025"/>
          <a:ext cx="1095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20</xdr:row>
      <xdr:rowOff>333375</xdr:rowOff>
    </xdr:from>
    <xdr:to>
      <xdr:col>1</xdr:col>
      <xdr:colOff>1247775</xdr:colOff>
      <xdr:row>20</xdr:row>
      <xdr:rowOff>885825</xdr:rowOff>
    </xdr:to>
    <xdr:pic>
      <xdr:nvPicPr>
        <xdr:cNvPr id="1123" name="Picture 411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752475" y="16811625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13</xdr:row>
      <xdr:rowOff>352425</xdr:rowOff>
    </xdr:from>
    <xdr:to>
      <xdr:col>1</xdr:col>
      <xdr:colOff>1247775</xdr:colOff>
      <xdr:row>13</xdr:row>
      <xdr:rowOff>885825</xdr:rowOff>
    </xdr:to>
    <xdr:pic>
      <xdr:nvPicPr>
        <xdr:cNvPr id="1124" name="Picture 412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752475" y="10029825"/>
          <a:ext cx="1095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22</xdr:row>
      <xdr:rowOff>333375</xdr:rowOff>
    </xdr:from>
    <xdr:to>
      <xdr:col>1</xdr:col>
      <xdr:colOff>1247775</xdr:colOff>
      <xdr:row>22</xdr:row>
      <xdr:rowOff>857250</xdr:rowOff>
    </xdr:to>
    <xdr:pic>
      <xdr:nvPicPr>
        <xdr:cNvPr id="1125" name="Picture 416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752475" y="187547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23</xdr:row>
      <xdr:rowOff>361950</xdr:rowOff>
    </xdr:from>
    <xdr:to>
      <xdr:col>1</xdr:col>
      <xdr:colOff>1247775</xdr:colOff>
      <xdr:row>23</xdr:row>
      <xdr:rowOff>885825</xdr:rowOff>
    </xdr:to>
    <xdr:pic>
      <xdr:nvPicPr>
        <xdr:cNvPr id="1126" name="Picture 514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752475" y="1975485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27</xdr:row>
      <xdr:rowOff>295275</xdr:rowOff>
    </xdr:from>
    <xdr:to>
      <xdr:col>1</xdr:col>
      <xdr:colOff>1247775</xdr:colOff>
      <xdr:row>27</xdr:row>
      <xdr:rowOff>962025</xdr:rowOff>
    </xdr:to>
    <xdr:pic>
      <xdr:nvPicPr>
        <xdr:cNvPr id="1127" name="Picture 519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752475" y="23574375"/>
          <a:ext cx="1095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28</xdr:row>
      <xdr:rowOff>209550</xdr:rowOff>
    </xdr:from>
    <xdr:to>
      <xdr:col>1</xdr:col>
      <xdr:colOff>1247775</xdr:colOff>
      <xdr:row>28</xdr:row>
      <xdr:rowOff>933450</xdr:rowOff>
    </xdr:to>
    <xdr:pic>
      <xdr:nvPicPr>
        <xdr:cNvPr id="1128" name="Picture 520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752475" y="24460200"/>
          <a:ext cx="1095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18</xdr:row>
      <xdr:rowOff>390525</xdr:rowOff>
    </xdr:from>
    <xdr:to>
      <xdr:col>1</xdr:col>
      <xdr:colOff>1247775</xdr:colOff>
      <xdr:row>18</xdr:row>
      <xdr:rowOff>904875</xdr:rowOff>
    </xdr:to>
    <xdr:pic>
      <xdr:nvPicPr>
        <xdr:cNvPr id="1129" name="Picture 522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752475" y="14925675"/>
          <a:ext cx="1095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30</xdr:row>
      <xdr:rowOff>333375</xdr:rowOff>
    </xdr:from>
    <xdr:to>
      <xdr:col>1</xdr:col>
      <xdr:colOff>1247775</xdr:colOff>
      <xdr:row>30</xdr:row>
      <xdr:rowOff>876300</xdr:rowOff>
    </xdr:to>
    <xdr:pic>
      <xdr:nvPicPr>
        <xdr:cNvPr id="1130" name="Picture 523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752475" y="26527125"/>
          <a:ext cx="1095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31</xdr:row>
      <xdr:rowOff>238125</xdr:rowOff>
    </xdr:from>
    <xdr:to>
      <xdr:col>1</xdr:col>
      <xdr:colOff>1247775</xdr:colOff>
      <xdr:row>31</xdr:row>
      <xdr:rowOff>942975</xdr:rowOff>
    </xdr:to>
    <xdr:pic>
      <xdr:nvPicPr>
        <xdr:cNvPr id="1131" name="Picture 524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752475" y="27403425"/>
          <a:ext cx="10953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35</xdr:row>
      <xdr:rowOff>228600</xdr:rowOff>
    </xdr:from>
    <xdr:to>
      <xdr:col>1</xdr:col>
      <xdr:colOff>1247775</xdr:colOff>
      <xdr:row>35</xdr:row>
      <xdr:rowOff>942975</xdr:rowOff>
    </xdr:to>
    <xdr:pic>
      <xdr:nvPicPr>
        <xdr:cNvPr id="1132" name="Picture 526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752475" y="31280100"/>
          <a:ext cx="1095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36</xdr:row>
      <xdr:rowOff>361950</xdr:rowOff>
    </xdr:from>
    <xdr:to>
      <xdr:col>1</xdr:col>
      <xdr:colOff>1247775</xdr:colOff>
      <xdr:row>36</xdr:row>
      <xdr:rowOff>876300</xdr:rowOff>
    </xdr:to>
    <xdr:pic>
      <xdr:nvPicPr>
        <xdr:cNvPr id="1133" name="Picture 527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752475" y="32385000"/>
          <a:ext cx="1095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39</xdr:row>
      <xdr:rowOff>333375</xdr:rowOff>
    </xdr:from>
    <xdr:to>
      <xdr:col>1</xdr:col>
      <xdr:colOff>1247775</xdr:colOff>
      <xdr:row>39</xdr:row>
      <xdr:rowOff>885825</xdr:rowOff>
    </xdr:to>
    <xdr:pic>
      <xdr:nvPicPr>
        <xdr:cNvPr id="1134" name="Picture 528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752475" y="35271075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41</xdr:row>
      <xdr:rowOff>209550</xdr:rowOff>
    </xdr:from>
    <xdr:to>
      <xdr:col>1</xdr:col>
      <xdr:colOff>1247775</xdr:colOff>
      <xdr:row>41</xdr:row>
      <xdr:rowOff>923925</xdr:rowOff>
    </xdr:to>
    <xdr:pic>
      <xdr:nvPicPr>
        <xdr:cNvPr id="1135" name="Picture 529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752475" y="37090350"/>
          <a:ext cx="1095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44</xdr:row>
      <xdr:rowOff>352425</xdr:rowOff>
    </xdr:from>
    <xdr:to>
      <xdr:col>1</xdr:col>
      <xdr:colOff>1247775</xdr:colOff>
      <xdr:row>44</xdr:row>
      <xdr:rowOff>895350</xdr:rowOff>
    </xdr:to>
    <xdr:pic>
      <xdr:nvPicPr>
        <xdr:cNvPr id="1136" name="Picture 530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752475" y="40147875"/>
          <a:ext cx="1095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43</xdr:row>
      <xdr:rowOff>352425</xdr:rowOff>
    </xdr:from>
    <xdr:to>
      <xdr:col>1</xdr:col>
      <xdr:colOff>1247775</xdr:colOff>
      <xdr:row>43</xdr:row>
      <xdr:rowOff>847725</xdr:rowOff>
    </xdr:to>
    <xdr:pic>
      <xdr:nvPicPr>
        <xdr:cNvPr id="1137" name="Picture 535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752475" y="39176325"/>
          <a:ext cx="1095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48</xdr:row>
      <xdr:rowOff>285750</xdr:rowOff>
    </xdr:from>
    <xdr:to>
      <xdr:col>1</xdr:col>
      <xdr:colOff>1247775</xdr:colOff>
      <xdr:row>48</xdr:row>
      <xdr:rowOff>952500</xdr:rowOff>
    </xdr:to>
    <xdr:pic>
      <xdr:nvPicPr>
        <xdr:cNvPr id="1138" name="Picture 536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752475" y="43967400"/>
          <a:ext cx="1095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34</xdr:row>
      <xdr:rowOff>352425</xdr:rowOff>
    </xdr:from>
    <xdr:to>
      <xdr:col>1</xdr:col>
      <xdr:colOff>1247775</xdr:colOff>
      <xdr:row>34</xdr:row>
      <xdr:rowOff>809625</xdr:rowOff>
    </xdr:to>
    <xdr:pic>
      <xdr:nvPicPr>
        <xdr:cNvPr id="1139" name="Picture 538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752475" y="30432375"/>
          <a:ext cx="1095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54</xdr:row>
      <xdr:rowOff>428625</xdr:rowOff>
    </xdr:from>
    <xdr:to>
      <xdr:col>1</xdr:col>
      <xdr:colOff>1247775</xdr:colOff>
      <xdr:row>54</xdr:row>
      <xdr:rowOff>876300</xdr:rowOff>
    </xdr:to>
    <xdr:pic>
      <xdr:nvPicPr>
        <xdr:cNvPr id="1140" name="Picture 540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752475" y="49939575"/>
          <a:ext cx="10953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57</xdr:row>
      <xdr:rowOff>390525</xdr:rowOff>
    </xdr:from>
    <xdr:to>
      <xdr:col>1</xdr:col>
      <xdr:colOff>1247775</xdr:colOff>
      <xdr:row>57</xdr:row>
      <xdr:rowOff>838200</xdr:rowOff>
    </xdr:to>
    <xdr:pic>
      <xdr:nvPicPr>
        <xdr:cNvPr id="1141" name="Picture 541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752475" y="52816125"/>
          <a:ext cx="10953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62</xdr:row>
      <xdr:rowOff>333375</xdr:rowOff>
    </xdr:from>
    <xdr:to>
      <xdr:col>1</xdr:col>
      <xdr:colOff>1247775</xdr:colOff>
      <xdr:row>62</xdr:row>
      <xdr:rowOff>885825</xdr:rowOff>
    </xdr:to>
    <xdr:pic>
      <xdr:nvPicPr>
        <xdr:cNvPr id="1142" name="Picture 544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752475" y="57616725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65</xdr:row>
      <xdr:rowOff>285750</xdr:rowOff>
    </xdr:from>
    <xdr:to>
      <xdr:col>1</xdr:col>
      <xdr:colOff>1247775</xdr:colOff>
      <xdr:row>65</xdr:row>
      <xdr:rowOff>847725</xdr:rowOff>
    </xdr:to>
    <xdr:pic>
      <xdr:nvPicPr>
        <xdr:cNvPr id="1143" name="Picture 546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752475" y="60483750"/>
          <a:ext cx="1095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66</xdr:row>
      <xdr:rowOff>257175</xdr:rowOff>
    </xdr:from>
    <xdr:to>
      <xdr:col>1</xdr:col>
      <xdr:colOff>1247775</xdr:colOff>
      <xdr:row>66</xdr:row>
      <xdr:rowOff>933450</xdr:rowOff>
    </xdr:to>
    <xdr:pic>
      <xdr:nvPicPr>
        <xdr:cNvPr id="1144" name="Picture 556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752475" y="61426725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71</xdr:row>
      <xdr:rowOff>381000</xdr:rowOff>
    </xdr:from>
    <xdr:to>
      <xdr:col>1</xdr:col>
      <xdr:colOff>1247775</xdr:colOff>
      <xdr:row>71</xdr:row>
      <xdr:rowOff>847725</xdr:rowOff>
    </xdr:to>
    <xdr:pic>
      <xdr:nvPicPr>
        <xdr:cNvPr id="1145" name="Picture 558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752475" y="66408300"/>
          <a:ext cx="1095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75</xdr:row>
      <xdr:rowOff>361950</xdr:rowOff>
    </xdr:from>
    <xdr:to>
      <xdr:col>1</xdr:col>
      <xdr:colOff>1247775</xdr:colOff>
      <xdr:row>75</xdr:row>
      <xdr:rowOff>781050</xdr:rowOff>
    </xdr:to>
    <xdr:pic>
      <xdr:nvPicPr>
        <xdr:cNvPr id="1146" name="Picture 564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752475" y="70275450"/>
          <a:ext cx="10953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6"/>
  <sheetViews>
    <sheetView showGridLines="0" tabSelected="1" zoomScale="80" zoomScaleNormal="80" workbookViewId="0">
      <pane ySplit="5" topLeftCell="A6" activePane="bottomLeft" state="frozen"/>
      <selection pane="bottomLeft" activeCell="AQ7" sqref="AQ7"/>
    </sheetView>
  </sheetViews>
  <sheetFormatPr defaultColWidth="21.42578125" defaultRowHeight="77.099999999999994" customHeight="1" outlineLevelCol="1"/>
  <cols>
    <col min="1" max="1" width="9" style="2" customWidth="1"/>
    <col min="2" max="2" width="21.42578125" style="4" customWidth="1"/>
    <col min="3" max="3" width="18.42578125" style="4" bestFit="1" customWidth="1"/>
    <col min="4" max="4" width="23.140625" style="4" bestFit="1" customWidth="1"/>
    <col min="5" max="6" width="29.140625" style="47" customWidth="1"/>
    <col min="7" max="7" width="11" style="4" bestFit="1" customWidth="1"/>
    <col min="8" max="8" width="16.7109375" style="2" bestFit="1" customWidth="1" outlineLevel="1"/>
    <col min="9" max="37" width="6" style="2" customWidth="1" outlineLevel="1"/>
    <col min="38" max="38" width="10.140625" style="2" customWidth="1"/>
    <col min="39" max="39" width="10.85546875" style="16" customWidth="1"/>
    <col min="40" max="40" width="13.140625" style="12" customWidth="1"/>
    <col min="41" max="41" width="18.28515625" style="13" customWidth="1"/>
    <col min="42" max="16384" width="21.42578125" style="2"/>
  </cols>
  <sheetData>
    <row r="1" spans="1:42" ht="53.1" customHeight="1" thickBot="1">
      <c r="AM1" s="53" t="s">
        <v>25</v>
      </c>
      <c r="AN1" s="53"/>
      <c r="AO1" s="53"/>
    </row>
    <row r="2" spans="1:42" s="1" customFormat="1" ht="22.5" customHeight="1">
      <c r="B2" s="4"/>
      <c r="C2" s="4"/>
      <c r="D2" s="4"/>
      <c r="E2" s="48"/>
      <c r="F2" s="48"/>
      <c r="G2" s="3"/>
      <c r="H2" s="29" t="s">
        <v>7</v>
      </c>
      <c r="I2" s="30">
        <v>34</v>
      </c>
      <c r="J2" s="30">
        <v>35.5</v>
      </c>
      <c r="K2" s="30">
        <v>36</v>
      </c>
      <c r="L2" s="30">
        <v>36.5</v>
      </c>
      <c r="M2" s="30">
        <v>37</v>
      </c>
      <c r="N2" s="30">
        <v>37.5</v>
      </c>
      <c r="O2" s="30">
        <v>38</v>
      </c>
      <c r="P2" s="30">
        <v>38.5</v>
      </c>
      <c r="Q2" s="30">
        <v>39</v>
      </c>
      <c r="R2" s="30">
        <v>39.5</v>
      </c>
      <c r="S2" s="30">
        <v>40</v>
      </c>
      <c r="T2" s="30">
        <v>40.5</v>
      </c>
      <c r="U2" s="30">
        <v>41</v>
      </c>
      <c r="V2" s="30">
        <v>41.5</v>
      </c>
      <c r="W2" s="30">
        <v>42</v>
      </c>
      <c r="X2" s="30">
        <v>42.5</v>
      </c>
      <c r="Y2" s="30">
        <v>43</v>
      </c>
      <c r="Z2" s="30">
        <v>43.5</v>
      </c>
      <c r="AA2" s="30">
        <v>44</v>
      </c>
      <c r="AB2" s="30">
        <v>44.5</v>
      </c>
      <c r="AC2" s="30">
        <v>45</v>
      </c>
      <c r="AD2" s="30">
        <v>45.5</v>
      </c>
      <c r="AE2" s="30">
        <v>46</v>
      </c>
      <c r="AF2" s="30">
        <v>46.5</v>
      </c>
      <c r="AG2" s="30">
        <v>47</v>
      </c>
      <c r="AH2" s="30">
        <v>47.5</v>
      </c>
      <c r="AI2" s="30">
        <v>48.5</v>
      </c>
      <c r="AJ2" s="30">
        <v>49.5</v>
      </c>
      <c r="AK2" s="40">
        <v>50.5</v>
      </c>
      <c r="AL2" s="2"/>
      <c r="AM2" s="18"/>
      <c r="AN2" s="11"/>
      <c r="AO2" s="11"/>
    </row>
    <row r="3" spans="1:42" s="1" customFormat="1" ht="22.5" customHeight="1">
      <c r="B3" s="4"/>
      <c r="C3" s="4"/>
      <c r="D3" s="4"/>
      <c r="E3" s="48"/>
      <c r="F3" s="48"/>
      <c r="G3" s="3"/>
      <c r="H3" s="31" t="s">
        <v>6</v>
      </c>
      <c r="I3" s="28">
        <v>18.5</v>
      </c>
      <c r="J3" s="28">
        <v>21</v>
      </c>
      <c r="K3" s="28">
        <v>22</v>
      </c>
      <c r="L3" s="28">
        <v>23.5</v>
      </c>
      <c r="M3" s="28">
        <v>24</v>
      </c>
      <c r="N3" s="28">
        <v>25</v>
      </c>
      <c r="O3" s="28">
        <v>26</v>
      </c>
      <c r="P3" s="28">
        <v>27</v>
      </c>
      <c r="Q3" s="28">
        <v>28</v>
      </c>
      <c r="R3" s="28">
        <v>29</v>
      </c>
      <c r="S3" s="28">
        <v>30</v>
      </c>
      <c r="T3" s="28">
        <v>31.5</v>
      </c>
      <c r="U3" s="28">
        <v>32</v>
      </c>
      <c r="V3" s="28">
        <v>33</v>
      </c>
      <c r="W3" s="28">
        <v>33.5</v>
      </c>
      <c r="X3" s="28">
        <v>34</v>
      </c>
      <c r="Y3" s="28">
        <v>35</v>
      </c>
      <c r="Z3" s="28">
        <v>35.5</v>
      </c>
      <c r="AA3" s="28">
        <v>36</v>
      </c>
      <c r="AB3" s="28">
        <v>36.5</v>
      </c>
      <c r="AC3" s="28">
        <v>37.5</v>
      </c>
      <c r="AD3" s="28">
        <v>38</v>
      </c>
      <c r="AE3" s="28">
        <v>38.5</v>
      </c>
      <c r="AF3" s="28">
        <v>39</v>
      </c>
      <c r="AG3" s="28">
        <v>40</v>
      </c>
      <c r="AH3" s="28"/>
      <c r="AI3" s="28"/>
      <c r="AJ3" s="28"/>
      <c r="AK3" s="32"/>
      <c r="AL3" s="2"/>
      <c r="AM3" s="11"/>
      <c r="AN3" s="11"/>
      <c r="AO3" s="11"/>
    </row>
    <row r="4" spans="1:42" s="1" customFormat="1" ht="22.5" customHeight="1" thickBot="1">
      <c r="B4" s="4"/>
      <c r="C4" s="4"/>
      <c r="D4" s="4"/>
      <c r="E4" s="48"/>
      <c r="F4" s="48"/>
      <c r="G4" s="3"/>
      <c r="H4" s="43" t="s">
        <v>23</v>
      </c>
      <c r="I4" s="44" t="s">
        <v>20</v>
      </c>
      <c r="J4" s="44" t="s">
        <v>21</v>
      </c>
      <c r="K4" s="44" t="s">
        <v>22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4"/>
      <c r="AB4" s="44"/>
      <c r="AC4" s="44"/>
      <c r="AD4" s="44"/>
      <c r="AE4" s="45"/>
      <c r="AF4" s="45"/>
      <c r="AG4" s="45"/>
      <c r="AH4" s="45"/>
      <c r="AI4" s="45"/>
      <c r="AJ4" s="45"/>
      <c r="AK4" s="46"/>
      <c r="AL4" s="49">
        <f>SUM(AL6:AL76)</f>
        <v>3934</v>
      </c>
      <c r="AM4" s="19"/>
      <c r="AN4" s="11"/>
      <c r="AO4" s="11">
        <f>SUM(AO6:AO76)</f>
        <v>108090.375</v>
      </c>
    </row>
    <row r="5" spans="1:42" s="1" customFormat="1" ht="33" customHeight="1" thickBot="1">
      <c r="B5" s="20" t="s">
        <v>4</v>
      </c>
      <c r="C5" s="20" t="s">
        <v>10</v>
      </c>
      <c r="D5" s="20" t="s">
        <v>1</v>
      </c>
      <c r="E5" s="20" t="s">
        <v>2</v>
      </c>
      <c r="F5" s="42" t="s">
        <v>29</v>
      </c>
      <c r="G5" s="20" t="s">
        <v>13</v>
      </c>
      <c r="H5" s="50" t="s">
        <v>5</v>
      </c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2"/>
      <c r="AL5" s="39" t="s">
        <v>0</v>
      </c>
      <c r="AM5" s="21" t="s">
        <v>8</v>
      </c>
      <c r="AN5" s="22" t="s">
        <v>9</v>
      </c>
      <c r="AO5" s="22" t="s">
        <v>3</v>
      </c>
    </row>
    <row r="6" spans="1:42" s="14" customFormat="1" ht="75" customHeight="1">
      <c r="A6" s="2"/>
      <c r="B6" s="5"/>
      <c r="C6" s="5" t="s">
        <v>11</v>
      </c>
      <c r="D6" s="5" t="s">
        <v>123</v>
      </c>
      <c r="E6" s="10" t="s">
        <v>155</v>
      </c>
      <c r="F6" s="10" t="s">
        <v>213</v>
      </c>
      <c r="G6" s="10" t="s">
        <v>14</v>
      </c>
      <c r="H6" s="6" t="s">
        <v>7</v>
      </c>
      <c r="I6" s="6"/>
      <c r="J6" s="6" t="s">
        <v>190</v>
      </c>
      <c r="K6" s="6" t="s">
        <v>190</v>
      </c>
      <c r="L6" s="6" t="s">
        <v>190</v>
      </c>
      <c r="M6" s="6"/>
      <c r="N6" s="6" t="s">
        <v>190</v>
      </c>
      <c r="O6" s="6" t="s">
        <v>190</v>
      </c>
      <c r="P6" s="6" t="s">
        <v>190</v>
      </c>
      <c r="Q6" s="6" t="s">
        <v>190</v>
      </c>
      <c r="R6" s="6"/>
      <c r="S6" s="6">
        <v>4</v>
      </c>
      <c r="T6" s="6">
        <v>9</v>
      </c>
      <c r="U6" s="6">
        <v>28</v>
      </c>
      <c r="V6" s="6"/>
      <c r="W6" s="6">
        <v>31</v>
      </c>
      <c r="X6" s="6">
        <v>33</v>
      </c>
      <c r="Y6" s="6">
        <v>22</v>
      </c>
      <c r="Z6" s="6"/>
      <c r="AA6" s="6">
        <v>26</v>
      </c>
      <c r="AB6" s="6">
        <v>20</v>
      </c>
      <c r="AC6" s="6">
        <v>9</v>
      </c>
      <c r="AD6" s="6">
        <v>2</v>
      </c>
      <c r="AE6" s="6">
        <v>4</v>
      </c>
      <c r="AF6" s="6"/>
      <c r="AG6" s="6">
        <v>4</v>
      </c>
      <c r="AH6" s="6">
        <v>9</v>
      </c>
      <c r="AI6" s="6" t="s">
        <v>190</v>
      </c>
      <c r="AJ6" s="6" t="s">
        <v>190</v>
      </c>
      <c r="AK6" s="6" t="s">
        <v>190</v>
      </c>
      <c r="AL6" s="7">
        <f t="shared" ref="AL6:AL37" si="0">SUM(I6:AK6)</f>
        <v>201</v>
      </c>
      <c r="AM6" s="8">
        <v>200</v>
      </c>
      <c r="AN6" s="8">
        <f t="shared" ref="AN6:AN37" si="1">AM6/2</f>
        <v>100</v>
      </c>
      <c r="AO6" s="9">
        <v>1127.25</v>
      </c>
    </row>
    <row r="7" spans="1:42" s="14" customFormat="1" ht="75" customHeight="1">
      <c r="A7" s="2"/>
      <c r="B7" s="15"/>
      <c r="C7" s="5" t="s">
        <v>11</v>
      </c>
      <c r="D7" s="15" t="s">
        <v>119</v>
      </c>
      <c r="E7" s="10" t="s">
        <v>154</v>
      </c>
      <c r="F7" s="10" t="s">
        <v>212</v>
      </c>
      <c r="G7" s="10" t="s">
        <v>15</v>
      </c>
      <c r="H7" s="6" t="s">
        <v>7</v>
      </c>
      <c r="I7" s="23"/>
      <c r="J7" s="23" t="s">
        <v>190</v>
      </c>
      <c r="K7" s="23" t="s">
        <v>190</v>
      </c>
      <c r="L7" s="23" t="s">
        <v>190</v>
      </c>
      <c r="M7" s="23"/>
      <c r="N7" s="23" t="s">
        <v>190</v>
      </c>
      <c r="O7" s="23" t="s">
        <v>190</v>
      </c>
      <c r="P7" s="23" t="s">
        <v>190</v>
      </c>
      <c r="Q7" s="23" t="s">
        <v>190</v>
      </c>
      <c r="R7" s="23"/>
      <c r="S7" s="23">
        <v>19</v>
      </c>
      <c r="T7" s="23">
        <v>37</v>
      </c>
      <c r="U7" s="23">
        <v>29</v>
      </c>
      <c r="V7" s="23"/>
      <c r="W7" s="23">
        <v>23</v>
      </c>
      <c r="X7" s="23">
        <v>21</v>
      </c>
      <c r="Y7" s="23">
        <v>25</v>
      </c>
      <c r="Z7" s="23"/>
      <c r="AA7" s="23">
        <v>20</v>
      </c>
      <c r="AB7" s="23">
        <v>10</v>
      </c>
      <c r="AC7" s="23">
        <v>5</v>
      </c>
      <c r="AD7" s="23" t="s">
        <v>190</v>
      </c>
      <c r="AE7" s="23" t="s">
        <v>190</v>
      </c>
      <c r="AF7" s="23"/>
      <c r="AG7" s="23"/>
      <c r="AH7" s="23"/>
      <c r="AI7" s="23" t="s">
        <v>190</v>
      </c>
      <c r="AJ7" s="23" t="s">
        <v>190</v>
      </c>
      <c r="AK7" s="23" t="s">
        <v>190</v>
      </c>
      <c r="AL7" s="7">
        <f t="shared" si="0"/>
        <v>189</v>
      </c>
      <c r="AM7" s="8">
        <v>130</v>
      </c>
      <c r="AN7" s="8">
        <f t="shared" si="1"/>
        <v>65</v>
      </c>
      <c r="AO7" s="9">
        <v>1126.25</v>
      </c>
    </row>
    <row r="8" spans="1:42" ht="77.099999999999994" customHeight="1">
      <c r="B8" s="15"/>
      <c r="C8" s="5" t="s">
        <v>11</v>
      </c>
      <c r="D8" s="15" t="s">
        <v>85</v>
      </c>
      <c r="E8" s="10" t="s">
        <v>233</v>
      </c>
      <c r="F8" s="10" t="s">
        <v>86</v>
      </c>
      <c r="G8" s="10" t="s">
        <v>15</v>
      </c>
      <c r="H8" s="6" t="s">
        <v>7</v>
      </c>
      <c r="I8" s="23"/>
      <c r="J8" s="23">
        <v>5</v>
      </c>
      <c r="K8" s="23">
        <v>9</v>
      </c>
      <c r="L8" s="23">
        <v>12</v>
      </c>
      <c r="M8" s="23"/>
      <c r="N8" s="23">
        <v>12</v>
      </c>
      <c r="O8" s="23">
        <v>21</v>
      </c>
      <c r="P8" s="23">
        <v>12</v>
      </c>
      <c r="Q8" s="23">
        <v>18</v>
      </c>
      <c r="R8" s="23"/>
      <c r="S8" s="23">
        <v>16</v>
      </c>
      <c r="T8" s="23">
        <v>30</v>
      </c>
      <c r="U8" s="23">
        <v>21</v>
      </c>
      <c r="V8" s="23"/>
      <c r="W8" s="23">
        <v>23</v>
      </c>
      <c r="X8" s="23">
        <v>5</v>
      </c>
      <c r="Y8" s="23">
        <v>5</v>
      </c>
      <c r="Z8" s="23"/>
      <c r="AA8" s="23" t="s">
        <v>190</v>
      </c>
      <c r="AB8" s="23" t="s">
        <v>190</v>
      </c>
      <c r="AC8" s="23" t="s">
        <v>190</v>
      </c>
      <c r="AD8" s="23" t="s">
        <v>190</v>
      </c>
      <c r="AE8" s="23" t="s">
        <v>190</v>
      </c>
      <c r="AF8" s="23"/>
      <c r="AG8" s="23"/>
      <c r="AH8" s="23"/>
      <c r="AI8" s="23" t="s">
        <v>190</v>
      </c>
      <c r="AJ8" s="23" t="s">
        <v>190</v>
      </c>
      <c r="AK8" s="23" t="s">
        <v>190</v>
      </c>
      <c r="AL8" s="7">
        <f t="shared" si="0"/>
        <v>189</v>
      </c>
      <c r="AM8" s="8">
        <v>180</v>
      </c>
      <c r="AN8" s="8">
        <f t="shared" si="1"/>
        <v>90</v>
      </c>
      <c r="AO8" s="9">
        <v>1125.25</v>
      </c>
      <c r="AP8" s="14"/>
    </row>
    <row r="9" spans="1:42" ht="77.099999999999994" customHeight="1">
      <c r="B9" s="15"/>
      <c r="C9" s="5" t="s">
        <v>11</v>
      </c>
      <c r="D9" s="15" t="s">
        <v>117</v>
      </c>
      <c r="E9" s="10" t="s">
        <v>157</v>
      </c>
      <c r="F9" s="10" t="s">
        <v>118</v>
      </c>
      <c r="G9" s="10" t="s">
        <v>14</v>
      </c>
      <c r="H9" s="6" t="s">
        <v>7</v>
      </c>
      <c r="I9" s="23"/>
      <c r="J9" s="23" t="s">
        <v>190</v>
      </c>
      <c r="K9" s="23" t="s">
        <v>190</v>
      </c>
      <c r="L9" s="23" t="s">
        <v>190</v>
      </c>
      <c r="M9" s="23"/>
      <c r="N9" s="23" t="s">
        <v>190</v>
      </c>
      <c r="O9" s="23" t="s">
        <v>190</v>
      </c>
      <c r="P9" s="23" t="s">
        <v>190</v>
      </c>
      <c r="Q9" s="23" t="s">
        <v>190</v>
      </c>
      <c r="R9" s="23"/>
      <c r="S9" s="23">
        <v>4</v>
      </c>
      <c r="T9" s="23">
        <v>12</v>
      </c>
      <c r="U9" s="23">
        <v>17</v>
      </c>
      <c r="V9" s="23"/>
      <c r="W9" s="23">
        <v>19</v>
      </c>
      <c r="X9" s="23">
        <v>26</v>
      </c>
      <c r="Y9" s="23">
        <v>24</v>
      </c>
      <c r="Z9" s="23"/>
      <c r="AA9" s="23">
        <v>21</v>
      </c>
      <c r="AB9" s="23">
        <v>24</v>
      </c>
      <c r="AC9" s="23">
        <v>20</v>
      </c>
      <c r="AD9" s="23">
        <v>8</v>
      </c>
      <c r="AE9" s="23">
        <v>3</v>
      </c>
      <c r="AF9" s="23"/>
      <c r="AG9" s="23"/>
      <c r="AH9" s="23"/>
      <c r="AI9" s="23">
        <v>3</v>
      </c>
      <c r="AJ9" s="23" t="s">
        <v>190</v>
      </c>
      <c r="AK9" s="23" t="s">
        <v>190</v>
      </c>
      <c r="AL9" s="7">
        <f t="shared" si="0"/>
        <v>181</v>
      </c>
      <c r="AM9" s="8">
        <v>140</v>
      </c>
      <c r="AN9" s="8">
        <f t="shared" si="1"/>
        <v>70</v>
      </c>
      <c r="AO9" s="9">
        <v>1129.25</v>
      </c>
      <c r="AP9" s="14"/>
    </row>
    <row r="10" spans="1:42" ht="77.099999999999994" customHeight="1">
      <c r="B10" s="15"/>
      <c r="C10" s="5" t="s">
        <v>11</v>
      </c>
      <c r="D10" s="15" t="s">
        <v>150</v>
      </c>
      <c r="E10" s="10" t="s">
        <v>191</v>
      </c>
      <c r="F10" s="10" t="s">
        <v>209</v>
      </c>
      <c r="G10" s="10" t="s">
        <v>15</v>
      </c>
      <c r="H10" s="6" t="s">
        <v>7</v>
      </c>
      <c r="I10" s="23"/>
      <c r="J10" s="23" t="s">
        <v>190</v>
      </c>
      <c r="K10" s="23" t="s">
        <v>190</v>
      </c>
      <c r="L10" s="23">
        <v>2</v>
      </c>
      <c r="M10" s="23"/>
      <c r="N10" s="23">
        <v>7</v>
      </c>
      <c r="O10" s="23">
        <v>9</v>
      </c>
      <c r="P10" s="23">
        <v>11</v>
      </c>
      <c r="Q10" s="23">
        <v>9</v>
      </c>
      <c r="R10" s="23"/>
      <c r="S10" s="23">
        <v>10</v>
      </c>
      <c r="T10" s="23">
        <v>8</v>
      </c>
      <c r="U10" s="23">
        <v>11</v>
      </c>
      <c r="V10" s="23"/>
      <c r="W10" s="23">
        <v>23</v>
      </c>
      <c r="X10" s="23">
        <v>26</v>
      </c>
      <c r="Y10" s="23">
        <v>26</v>
      </c>
      <c r="Z10" s="23"/>
      <c r="AA10" s="23">
        <v>15</v>
      </c>
      <c r="AB10" s="23">
        <v>14</v>
      </c>
      <c r="AC10" s="23">
        <v>3</v>
      </c>
      <c r="AD10" s="23" t="s">
        <v>190</v>
      </c>
      <c r="AE10" s="23" t="s">
        <v>190</v>
      </c>
      <c r="AF10" s="23"/>
      <c r="AG10" s="23"/>
      <c r="AH10" s="23"/>
      <c r="AI10" s="23" t="s">
        <v>190</v>
      </c>
      <c r="AJ10" s="23" t="s">
        <v>190</v>
      </c>
      <c r="AK10" s="23" t="s">
        <v>190</v>
      </c>
      <c r="AL10" s="7">
        <f t="shared" si="0"/>
        <v>174</v>
      </c>
      <c r="AM10" s="8">
        <v>160</v>
      </c>
      <c r="AN10" s="8">
        <f t="shared" si="1"/>
        <v>80</v>
      </c>
      <c r="AO10" s="9">
        <v>1122.25</v>
      </c>
      <c r="AP10" s="14"/>
    </row>
    <row r="11" spans="1:42" ht="77.099999999999994" customHeight="1">
      <c r="B11" s="15"/>
      <c r="C11" s="5" t="s">
        <v>11</v>
      </c>
      <c r="D11" s="15" t="s">
        <v>151</v>
      </c>
      <c r="E11" s="10" t="s">
        <v>192</v>
      </c>
      <c r="F11" s="10" t="s">
        <v>210</v>
      </c>
      <c r="G11" s="10" t="s">
        <v>15</v>
      </c>
      <c r="H11" s="6" t="s">
        <v>7</v>
      </c>
      <c r="I11" s="23"/>
      <c r="J11" s="23" t="s">
        <v>190</v>
      </c>
      <c r="K11" s="23" t="s">
        <v>190</v>
      </c>
      <c r="L11" s="23">
        <v>2</v>
      </c>
      <c r="M11" s="23"/>
      <c r="N11" s="23">
        <v>2</v>
      </c>
      <c r="O11" s="23">
        <v>4</v>
      </c>
      <c r="P11" s="23">
        <v>9</v>
      </c>
      <c r="Q11" s="23">
        <v>8</v>
      </c>
      <c r="R11" s="23"/>
      <c r="S11" s="23">
        <v>7</v>
      </c>
      <c r="T11" s="23">
        <v>9</v>
      </c>
      <c r="U11" s="23">
        <v>11</v>
      </c>
      <c r="V11" s="23"/>
      <c r="W11" s="23">
        <v>21</v>
      </c>
      <c r="X11" s="23">
        <v>23</v>
      </c>
      <c r="Y11" s="23">
        <v>25</v>
      </c>
      <c r="Z11" s="23"/>
      <c r="AA11" s="23">
        <v>18</v>
      </c>
      <c r="AB11" s="23">
        <v>11</v>
      </c>
      <c r="AC11" s="23">
        <v>4</v>
      </c>
      <c r="AD11" s="23">
        <v>3</v>
      </c>
      <c r="AE11" s="23" t="s">
        <v>190</v>
      </c>
      <c r="AF11" s="23"/>
      <c r="AG11" s="23"/>
      <c r="AH11" s="23"/>
      <c r="AI11" s="23" t="s">
        <v>190</v>
      </c>
      <c r="AJ11" s="23" t="s">
        <v>190</v>
      </c>
      <c r="AK11" s="23" t="s">
        <v>190</v>
      </c>
      <c r="AL11" s="7">
        <f t="shared" si="0"/>
        <v>157</v>
      </c>
      <c r="AM11" s="8">
        <v>160</v>
      </c>
      <c r="AN11" s="8">
        <f t="shared" si="1"/>
        <v>80</v>
      </c>
      <c r="AO11" s="9">
        <v>1123.25</v>
      </c>
      <c r="AP11" s="14"/>
    </row>
    <row r="12" spans="1:42" ht="77.099999999999994" customHeight="1">
      <c r="B12" s="15"/>
      <c r="C12" s="5" t="s">
        <v>12</v>
      </c>
      <c r="D12" s="15" t="s">
        <v>152</v>
      </c>
      <c r="E12" s="10" t="s">
        <v>153</v>
      </c>
      <c r="F12" s="10" t="s">
        <v>211</v>
      </c>
      <c r="G12" s="10" t="s">
        <v>6</v>
      </c>
      <c r="H12" s="6" t="s">
        <v>7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 t="s">
        <v>190</v>
      </c>
      <c r="AA12" s="23" t="s">
        <v>190</v>
      </c>
      <c r="AB12" s="23" t="s">
        <v>190</v>
      </c>
      <c r="AC12" s="23">
        <v>25</v>
      </c>
      <c r="AD12" s="23">
        <v>25</v>
      </c>
      <c r="AE12" s="23">
        <v>38</v>
      </c>
      <c r="AF12" s="23">
        <v>33</v>
      </c>
      <c r="AG12" s="23">
        <v>32</v>
      </c>
      <c r="AH12" s="23"/>
      <c r="AI12" s="23" t="s">
        <v>190</v>
      </c>
      <c r="AJ12" s="23" t="s">
        <v>190</v>
      </c>
      <c r="AK12" s="23" t="s">
        <v>190</v>
      </c>
      <c r="AL12" s="7">
        <f t="shared" si="0"/>
        <v>153</v>
      </c>
      <c r="AM12" s="8">
        <v>115</v>
      </c>
      <c r="AN12" s="8">
        <f t="shared" si="1"/>
        <v>57.5</v>
      </c>
      <c r="AO12" s="9">
        <v>1124.25</v>
      </c>
      <c r="AP12" s="14"/>
    </row>
    <row r="13" spans="1:42" ht="77.099999999999994" customHeight="1">
      <c r="B13" s="15"/>
      <c r="C13" s="41" t="s">
        <v>11</v>
      </c>
      <c r="D13" s="15" t="s">
        <v>80</v>
      </c>
      <c r="E13" s="10" t="s">
        <v>81</v>
      </c>
      <c r="F13" s="10" t="s">
        <v>82</v>
      </c>
      <c r="G13" s="10" t="s">
        <v>15</v>
      </c>
      <c r="H13" s="6" t="s">
        <v>7</v>
      </c>
      <c r="I13" s="23"/>
      <c r="J13" s="23"/>
      <c r="K13" s="23"/>
      <c r="L13" s="23">
        <v>5</v>
      </c>
      <c r="M13" s="23"/>
      <c r="N13" s="23">
        <v>11</v>
      </c>
      <c r="O13" s="23">
        <v>17</v>
      </c>
      <c r="P13" s="23">
        <v>27</v>
      </c>
      <c r="Q13" s="23">
        <v>24</v>
      </c>
      <c r="R13" s="23"/>
      <c r="S13" s="23">
        <v>22</v>
      </c>
      <c r="T13" s="23">
        <v>14</v>
      </c>
      <c r="U13" s="23">
        <v>8</v>
      </c>
      <c r="V13" s="23"/>
      <c r="W13" s="23">
        <v>5</v>
      </c>
      <c r="X13" s="23">
        <v>6</v>
      </c>
      <c r="Y13" s="23"/>
      <c r="Z13" s="23"/>
      <c r="AA13" s="23"/>
      <c r="AB13" s="23">
        <v>1</v>
      </c>
      <c r="AC13" s="23"/>
      <c r="AD13" s="23"/>
      <c r="AE13" s="23"/>
      <c r="AF13" s="23"/>
      <c r="AG13" s="23"/>
      <c r="AH13" s="23"/>
      <c r="AI13" s="23"/>
      <c r="AJ13" s="23"/>
      <c r="AK13" s="23"/>
      <c r="AL13" s="7">
        <f t="shared" si="0"/>
        <v>140</v>
      </c>
      <c r="AM13" s="17">
        <v>150</v>
      </c>
      <c r="AN13" s="8">
        <f t="shared" si="1"/>
        <v>75</v>
      </c>
      <c r="AO13" s="9">
        <v>4612.5</v>
      </c>
      <c r="AP13" s="14"/>
    </row>
    <row r="14" spans="1:42" ht="77.099999999999994" customHeight="1">
      <c r="B14" s="15"/>
      <c r="C14" s="5" t="s">
        <v>11</v>
      </c>
      <c r="D14" s="15" t="s">
        <v>83</v>
      </c>
      <c r="E14" s="10" t="s">
        <v>196</v>
      </c>
      <c r="F14" s="10" t="s">
        <v>84</v>
      </c>
      <c r="G14" s="10" t="s">
        <v>15</v>
      </c>
      <c r="H14" s="6" t="s">
        <v>7</v>
      </c>
      <c r="I14" s="23"/>
      <c r="J14" s="23" t="s">
        <v>190</v>
      </c>
      <c r="K14" s="23" t="s">
        <v>190</v>
      </c>
      <c r="L14" s="23">
        <v>3</v>
      </c>
      <c r="M14" s="23"/>
      <c r="N14" s="23">
        <v>15</v>
      </c>
      <c r="O14" s="23">
        <v>9</v>
      </c>
      <c r="P14" s="23">
        <v>22</v>
      </c>
      <c r="Q14" s="23">
        <v>20</v>
      </c>
      <c r="R14" s="23"/>
      <c r="S14" s="23">
        <v>23</v>
      </c>
      <c r="T14" s="23">
        <v>11</v>
      </c>
      <c r="U14" s="23">
        <v>10</v>
      </c>
      <c r="V14" s="23"/>
      <c r="W14" s="23">
        <v>3</v>
      </c>
      <c r="X14" s="23">
        <v>5</v>
      </c>
      <c r="Y14" s="23" t="s">
        <v>190</v>
      </c>
      <c r="Z14" s="23"/>
      <c r="AA14" s="23" t="s">
        <v>190</v>
      </c>
      <c r="AB14" s="23" t="s">
        <v>190</v>
      </c>
      <c r="AC14" s="23" t="s">
        <v>190</v>
      </c>
      <c r="AD14" s="23" t="s">
        <v>190</v>
      </c>
      <c r="AE14" s="23" t="s">
        <v>190</v>
      </c>
      <c r="AF14" s="23"/>
      <c r="AG14" s="23"/>
      <c r="AH14" s="23"/>
      <c r="AI14" s="23" t="s">
        <v>190</v>
      </c>
      <c r="AJ14" s="23" t="s">
        <v>190</v>
      </c>
      <c r="AK14" s="23" t="s">
        <v>190</v>
      </c>
      <c r="AL14" s="7">
        <f t="shared" si="0"/>
        <v>121</v>
      </c>
      <c r="AM14" s="8">
        <v>160</v>
      </c>
      <c r="AN14" s="8">
        <f t="shared" si="1"/>
        <v>80</v>
      </c>
      <c r="AO14" s="9">
        <v>1133.25</v>
      </c>
      <c r="AP14" s="14"/>
    </row>
    <row r="15" spans="1:42" ht="77.099999999999994" customHeight="1">
      <c r="B15" s="15"/>
      <c r="C15" s="5" t="s">
        <v>11</v>
      </c>
      <c r="D15" s="15" t="s">
        <v>156</v>
      </c>
      <c r="E15" s="10" t="s">
        <v>193</v>
      </c>
      <c r="F15" s="10" t="s">
        <v>214</v>
      </c>
      <c r="G15" s="10" t="s">
        <v>15</v>
      </c>
      <c r="H15" s="6" t="s">
        <v>7</v>
      </c>
      <c r="I15" s="23"/>
      <c r="J15" s="23" t="s">
        <v>190</v>
      </c>
      <c r="K15" s="23" t="s">
        <v>190</v>
      </c>
      <c r="L15" s="23">
        <v>2</v>
      </c>
      <c r="M15" s="23"/>
      <c r="N15" s="23">
        <v>4</v>
      </c>
      <c r="O15" s="23">
        <v>6</v>
      </c>
      <c r="P15" s="23">
        <v>8</v>
      </c>
      <c r="Q15" s="23">
        <v>8</v>
      </c>
      <c r="R15" s="23"/>
      <c r="S15" s="23">
        <v>7</v>
      </c>
      <c r="T15" s="23">
        <v>6</v>
      </c>
      <c r="U15" s="23">
        <v>7</v>
      </c>
      <c r="V15" s="23"/>
      <c r="W15" s="23">
        <v>12</v>
      </c>
      <c r="X15" s="23">
        <v>14</v>
      </c>
      <c r="Y15" s="23">
        <v>14</v>
      </c>
      <c r="Z15" s="23"/>
      <c r="AA15" s="23">
        <v>8</v>
      </c>
      <c r="AB15" s="23">
        <v>10</v>
      </c>
      <c r="AC15" s="23">
        <v>8</v>
      </c>
      <c r="AD15" s="23" t="s">
        <v>190</v>
      </c>
      <c r="AE15" s="23" t="s">
        <v>190</v>
      </c>
      <c r="AF15" s="23"/>
      <c r="AG15" s="23"/>
      <c r="AH15" s="23"/>
      <c r="AI15" s="23" t="s">
        <v>190</v>
      </c>
      <c r="AJ15" s="23" t="s">
        <v>190</v>
      </c>
      <c r="AK15" s="23" t="s">
        <v>190</v>
      </c>
      <c r="AL15" s="7">
        <f t="shared" si="0"/>
        <v>114</v>
      </c>
      <c r="AM15" s="8">
        <v>160</v>
      </c>
      <c r="AN15" s="8">
        <f t="shared" si="1"/>
        <v>80</v>
      </c>
      <c r="AO15" s="9">
        <v>1128.25</v>
      </c>
      <c r="AP15" s="14"/>
    </row>
    <row r="16" spans="1:42" ht="77.099999999999994" customHeight="1">
      <c r="B16" s="15"/>
      <c r="C16" s="5" t="s">
        <v>12</v>
      </c>
      <c r="D16" s="15" t="s">
        <v>100</v>
      </c>
      <c r="E16" s="10" t="s">
        <v>194</v>
      </c>
      <c r="F16" s="10" t="s">
        <v>101</v>
      </c>
      <c r="G16" s="10" t="s">
        <v>15</v>
      </c>
      <c r="H16" s="6" t="s">
        <v>7</v>
      </c>
      <c r="I16" s="23"/>
      <c r="J16" s="23" t="s">
        <v>190</v>
      </c>
      <c r="K16" s="23" t="s">
        <v>190</v>
      </c>
      <c r="L16" s="23" t="s">
        <v>190</v>
      </c>
      <c r="M16" s="23"/>
      <c r="N16" s="23" t="s">
        <v>190</v>
      </c>
      <c r="O16" s="23" t="s">
        <v>190</v>
      </c>
      <c r="P16" s="23">
        <v>35</v>
      </c>
      <c r="Q16" s="23">
        <v>19</v>
      </c>
      <c r="R16" s="23"/>
      <c r="S16" s="23">
        <v>48</v>
      </c>
      <c r="T16" s="23">
        <v>9</v>
      </c>
      <c r="U16" s="23" t="s">
        <v>190</v>
      </c>
      <c r="V16" s="23"/>
      <c r="W16" s="23" t="s">
        <v>190</v>
      </c>
      <c r="X16" s="23" t="s">
        <v>190</v>
      </c>
      <c r="Y16" s="23" t="s">
        <v>190</v>
      </c>
      <c r="Z16" s="23"/>
      <c r="AA16" s="23" t="s">
        <v>190</v>
      </c>
      <c r="AB16" s="23" t="s">
        <v>190</v>
      </c>
      <c r="AC16" s="23" t="s">
        <v>190</v>
      </c>
      <c r="AD16" s="23" t="s">
        <v>190</v>
      </c>
      <c r="AE16" s="23" t="s">
        <v>190</v>
      </c>
      <c r="AF16" s="23"/>
      <c r="AG16" s="23"/>
      <c r="AH16" s="23"/>
      <c r="AI16" s="23" t="s">
        <v>190</v>
      </c>
      <c r="AJ16" s="23" t="s">
        <v>190</v>
      </c>
      <c r="AK16" s="23" t="s">
        <v>190</v>
      </c>
      <c r="AL16" s="7">
        <f t="shared" si="0"/>
        <v>111</v>
      </c>
      <c r="AM16" s="8">
        <v>140</v>
      </c>
      <c r="AN16" s="8">
        <f t="shared" si="1"/>
        <v>70</v>
      </c>
      <c r="AO16" s="9">
        <v>1130.25</v>
      </c>
      <c r="AP16" s="14"/>
    </row>
    <row r="17" spans="2:42" ht="77.099999999999994" customHeight="1">
      <c r="B17" s="15"/>
      <c r="C17" s="41" t="s">
        <v>11</v>
      </c>
      <c r="D17" s="15" t="s">
        <v>108</v>
      </c>
      <c r="E17" s="10" t="s">
        <v>109</v>
      </c>
      <c r="F17" s="10" t="s">
        <v>110</v>
      </c>
      <c r="G17" s="10" t="s">
        <v>15</v>
      </c>
      <c r="H17" s="6" t="s">
        <v>7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>
        <v>3</v>
      </c>
      <c r="T17" s="23">
        <v>2</v>
      </c>
      <c r="U17" s="23">
        <v>8</v>
      </c>
      <c r="V17" s="23"/>
      <c r="W17" s="23">
        <v>10</v>
      </c>
      <c r="X17" s="23">
        <v>13</v>
      </c>
      <c r="Y17" s="23">
        <v>10</v>
      </c>
      <c r="Z17" s="23"/>
      <c r="AA17" s="23">
        <v>12</v>
      </c>
      <c r="AB17" s="23">
        <v>9</v>
      </c>
      <c r="AC17" s="23">
        <v>4</v>
      </c>
      <c r="AD17" s="23">
        <v>3</v>
      </c>
      <c r="AE17" s="23">
        <v>3</v>
      </c>
      <c r="AF17" s="23"/>
      <c r="AG17" s="23"/>
      <c r="AH17" s="23">
        <v>1</v>
      </c>
      <c r="AI17" s="23"/>
      <c r="AJ17" s="23"/>
      <c r="AK17" s="23"/>
      <c r="AL17" s="7">
        <f t="shared" si="0"/>
        <v>78</v>
      </c>
      <c r="AM17" s="17">
        <v>140</v>
      </c>
      <c r="AN17" s="8">
        <f t="shared" si="1"/>
        <v>70</v>
      </c>
      <c r="AO17" s="9">
        <v>4095</v>
      </c>
      <c r="AP17" s="14"/>
    </row>
    <row r="18" spans="2:42" ht="77.099999999999994" customHeight="1">
      <c r="B18" s="15"/>
      <c r="C18" s="5" t="s">
        <v>11</v>
      </c>
      <c r="D18" s="15" t="s">
        <v>158</v>
      </c>
      <c r="E18" s="10" t="s">
        <v>159</v>
      </c>
      <c r="F18" s="10" t="s">
        <v>215</v>
      </c>
      <c r="G18" s="10" t="s">
        <v>14</v>
      </c>
      <c r="H18" s="6" t="s">
        <v>7</v>
      </c>
      <c r="I18" s="23"/>
      <c r="J18" s="23" t="s">
        <v>190</v>
      </c>
      <c r="K18" s="23" t="s">
        <v>190</v>
      </c>
      <c r="L18" s="23" t="s">
        <v>190</v>
      </c>
      <c r="M18" s="23"/>
      <c r="N18" s="23" t="s">
        <v>190</v>
      </c>
      <c r="O18" s="23" t="s">
        <v>190</v>
      </c>
      <c r="P18" s="23" t="s">
        <v>190</v>
      </c>
      <c r="Q18" s="23" t="s">
        <v>190</v>
      </c>
      <c r="R18" s="23"/>
      <c r="S18" s="23">
        <v>8</v>
      </c>
      <c r="T18" s="23">
        <v>5</v>
      </c>
      <c r="U18" s="23">
        <v>7</v>
      </c>
      <c r="V18" s="23"/>
      <c r="W18" s="23">
        <v>4</v>
      </c>
      <c r="X18" s="23">
        <v>15</v>
      </c>
      <c r="Y18" s="23">
        <v>8</v>
      </c>
      <c r="Z18" s="23"/>
      <c r="AA18" s="23">
        <v>15</v>
      </c>
      <c r="AB18" s="23">
        <v>9</v>
      </c>
      <c r="AC18" s="23">
        <v>5</v>
      </c>
      <c r="AD18" s="23">
        <v>1</v>
      </c>
      <c r="AE18" s="23" t="s">
        <v>190</v>
      </c>
      <c r="AF18" s="23"/>
      <c r="AG18" s="23" t="s">
        <v>190</v>
      </c>
      <c r="AH18" s="23" t="s">
        <v>190</v>
      </c>
      <c r="AI18" s="23" t="s">
        <v>190</v>
      </c>
      <c r="AJ18" s="23" t="s">
        <v>190</v>
      </c>
      <c r="AK18" s="23" t="s">
        <v>190</v>
      </c>
      <c r="AL18" s="7">
        <f t="shared" si="0"/>
        <v>77</v>
      </c>
      <c r="AM18" s="8">
        <v>160</v>
      </c>
      <c r="AN18" s="8">
        <f t="shared" si="1"/>
        <v>80</v>
      </c>
      <c r="AO18" s="9">
        <v>1131.25</v>
      </c>
      <c r="AP18" s="14"/>
    </row>
    <row r="19" spans="2:42" ht="77.099999999999994" customHeight="1">
      <c r="B19" s="15"/>
      <c r="C19" s="5" t="s">
        <v>11</v>
      </c>
      <c r="D19" s="15" t="s">
        <v>24</v>
      </c>
      <c r="E19" s="10" t="s">
        <v>167</v>
      </c>
      <c r="F19" s="10" t="s">
        <v>149</v>
      </c>
      <c r="G19" s="10" t="s">
        <v>14</v>
      </c>
      <c r="H19" s="6" t="s">
        <v>7</v>
      </c>
      <c r="I19" s="23"/>
      <c r="J19" s="23" t="s">
        <v>190</v>
      </c>
      <c r="K19" s="23" t="s">
        <v>190</v>
      </c>
      <c r="L19" s="23" t="s">
        <v>190</v>
      </c>
      <c r="M19" s="23"/>
      <c r="N19" s="23" t="s">
        <v>190</v>
      </c>
      <c r="O19" s="23" t="s">
        <v>190</v>
      </c>
      <c r="P19" s="23">
        <v>3</v>
      </c>
      <c r="Q19" s="23">
        <v>1</v>
      </c>
      <c r="R19" s="23"/>
      <c r="S19" s="23">
        <v>1</v>
      </c>
      <c r="T19" s="23">
        <v>5</v>
      </c>
      <c r="U19" s="23">
        <v>14</v>
      </c>
      <c r="V19" s="23"/>
      <c r="W19" s="23">
        <v>8</v>
      </c>
      <c r="X19" s="23">
        <v>16</v>
      </c>
      <c r="Y19" s="23">
        <v>3</v>
      </c>
      <c r="Z19" s="23"/>
      <c r="AA19" s="23">
        <v>13</v>
      </c>
      <c r="AB19" s="23">
        <v>4</v>
      </c>
      <c r="AC19" s="23">
        <v>3</v>
      </c>
      <c r="AD19" s="23">
        <v>1</v>
      </c>
      <c r="AE19" s="23">
        <v>4</v>
      </c>
      <c r="AF19" s="23"/>
      <c r="AG19" s="23" t="s">
        <v>190</v>
      </c>
      <c r="AH19" s="23">
        <v>1</v>
      </c>
      <c r="AI19" s="23" t="s">
        <v>190</v>
      </c>
      <c r="AJ19" s="23" t="s">
        <v>190</v>
      </c>
      <c r="AK19" s="23" t="s">
        <v>190</v>
      </c>
      <c r="AL19" s="7">
        <f t="shared" si="0"/>
        <v>77</v>
      </c>
      <c r="AM19" s="8">
        <v>160</v>
      </c>
      <c r="AN19" s="8">
        <f t="shared" si="1"/>
        <v>80</v>
      </c>
      <c r="AO19" s="9">
        <v>1139.25</v>
      </c>
      <c r="AP19" s="14"/>
    </row>
    <row r="20" spans="2:42" ht="77.099999999999994" customHeight="1">
      <c r="B20" s="15"/>
      <c r="C20" s="41" t="s">
        <v>11</v>
      </c>
      <c r="D20" s="15" t="s">
        <v>142</v>
      </c>
      <c r="E20" s="10" t="s">
        <v>143</v>
      </c>
      <c r="F20" s="10" t="s">
        <v>144</v>
      </c>
      <c r="G20" s="10" t="s">
        <v>15</v>
      </c>
      <c r="H20" s="6" t="s">
        <v>7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>
        <v>3</v>
      </c>
      <c r="T20" s="23">
        <v>3</v>
      </c>
      <c r="U20" s="23">
        <v>9</v>
      </c>
      <c r="V20" s="23"/>
      <c r="W20" s="23">
        <v>11</v>
      </c>
      <c r="X20" s="23">
        <v>13</v>
      </c>
      <c r="Y20" s="23">
        <v>7</v>
      </c>
      <c r="Z20" s="23"/>
      <c r="AA20" s="23">
        <v>10</v>
      </c>
      <c r="AB20" s="23">
        <v>6</v>
      </c>
      <c r="AC20" s="23">
        <v>6</v>
      </c>
      <c r="AD20" s="23">
        <v>1</v>
      </c>
      <c r="AE20" s="23">
        <v>3</v>
      </c>
      <c r="AF20" s="23"/>
      <c r="AG20" s="23"/>
      <c r="AH20" s="23"/>
      <c r="AI20" s="23"/>
      <c r="AJ20" s="23"/>
      <c r="AK20" s="23"/>
      <c r="AL20" s="7">
        <f t="shared" si="0"/>
        <v>72</v>
      </c>
      <c r="AM20" s="17">
        <v>130</v>
      </c>
      <c r="AN20" s="8">
        <f t="shared" si="1"/>
        <v>65</v>
      </c>
      <c r="AO20" s="9">
        <v>3510</v>
      </c>
      <c r="AP20" s="14"/>
    </row>
    <row r="21" spans="2:42" ht="77.099999999999994" customHeight="1">
      <c r="B21" s="15"/>
      <c r="C21" s="5" t="s">
        <v>11</v>
      </c>
      <c r="D21" s="15" t="s">
        <v>160</v>
      </c>
      <c r="E21" s="10" t="s">
        <v>195</v>
      </c>
      <c r="F21" s="10" t="s">
        <v>216</v>
      </c>
      <c r="G21" s="10" t="s">
        <v>15</v>
      </c>
      <c r="H21" s="6" t="s">
        <v>7</v>
      </c>
      <c r="I21" s="23"/>
      <c r="J21" s="23" t="s">
        <v>190</v>
      </c>
      <c r="K21" s="23" t="s">
        <v>190</v>
      </c>
      <c r="L21" s="23" t="s">
        <v>190</v>
      </c>
      <c r="M21" s="23"/>
      <c r="N21" s="23">
        <v>4</v>
      </c>
      <c r="O21" s="23">
        <v>16</v>
      </c>
      <c r="P21" s="23">
        <v>15</v>
      </c>
      <c r="Q21" s="23">
        <v>10</v>
      </c>
      <c r="R21" s="23"/>
      <c r="S21" s="23">
        <v>5</v>
      </c>
      <c r="T21" s="23">
        <v>11</v>
      </c>
      <c r="U21" s="23">
        <v>6</v>
      </c>
      <c r="V21" s="23"/>
      <c r="W21" s="23">
        <v>1</v>
      </c>
      <c r="X21" s="23" t="s">
        <v>190</v>
      </c>
      <c r="Y21" s="23" t="s">
        <v>190</v>
      </c>
      <c r="Z21" s="23"/>
      <c r="AA21" s="23">
        <v>3</v>
      </c>
      <c r="AB21" s="23">
        <v>1</v>
      </c>
      <c r="AC21" s="23" t="s">
        <v>190</v>
      </c>
      <c r="AD21" s="23" t="s">
        <v>190</v>
      </c>
      <c r="AE21" s="23" t="s">
        <v>190</v>
      </c>
      <c r="AF21" s="23"/>
      <c r="AG21" s="23"/>
      <c r="AH21" s="23"/>
      <c r="AI21" s="23" t="s">
        <v>190</v>
      </c>
      <c r="AJ21" s="23" t="s">
        <v>190</v>
      </c>
      <c r="AK21" s="23" t="s">
        <v>190</v>
      </c>
      <c r="AL21" s="7">
        <f t="shared" si="0"/>
        <v>72</v>
      </c>
      <c r="AM21" s="8">
        <v>190</v>
      </c>
      <c r="AN21" s="8">
        <f t="shared" si="1"/>
        <v>95</v>
      </c>
      <c r="AO21" s="9">
        <v>1132.25</v>
      </c>
      <c r="AP21" s="14"/>
    </row>
    <row r="22" spans="2:42" ht="77.099999999999994" customHeight="1">
      <c r="B22" s="15"/>
      <c r="C22" s="41" t="s">
        <v>70</v>
      </c>
      <c r="D22" s="15" t="s">
        <v>71</v>
      </c>
      <c r="E22" s="10">
        <v>650</v>
      </c>
      <c r="F22" s="10" t="s">
        <v>54</v>
      </c>
      <c r="G22" s="10" t="s">
        <v>16</v>
      </c>
      <c r="H22" s="6" t="s">
        <v>7</v>
      </c>
      <c r="I22" s="23"/>
      <c r="J22" s="23"/>
      <c r="K22" s="23"/>
      <c r="L22" s="23"/>
      <c r="M22" s="23"/>
      <c r="N22" s="23"/>
      <c r="O22" s="23">
        <v>4</v>
      </c>
      <c r="P22" s="23"/>
      <c r="Q22" s="23"/>
      <c r="R22" s="23"/>
      <c r="S22" s="23">
        <v>1</v>
      </c>
      <c r="T22" s="23"/>
      <c r="U22" s="23"/>
      <c r="V22" s="23"/>
      <c r="W22" s="23">
        <v>7</v>
      </c>
      <c r="X22" s="23">
        <v>27</v>
      </c>
      <c r="Y22" s="23"/>
      <c r="Z22" s="23"/>
      <c r="AA22" s="23">
        <v>21</v>
      </c>
      <c r="AB22" s="23">
        <v>11</v>
      </c>
      <c r="AC22" s="23"/>
      <c r="AD22" s="23"/>
      <c r="AE22" s="23"/>
      <c r="AF22" s="23"/>
      <c r="AG22" s="23"/>
      <c r="AH22" s="23"/>
      <c r="AI22" s="23"/>
      <c r="AJ22" s="23"/>
      <c r="AK22" s="23"/>
      <c r="AL22" s="7">
        <f t="shared" si="0"/>
        <v>71</v>
      </c>
      <c r="AM22" s="17">
        <v>170</v>
      </c>
      <c r="AN22" s="8">
        <f t="shared" si="1"/>
        <v>85</v>
      </c>
      <c r="AO22" s="9">
        <v>4526.25</v>
      </c>
      <c r="AP22" s="14"/>
    </row>
    <row r="23" spans="2:42" ht="77.099999999999994" customHeight="1">
      <c r="B23" s="15"/>
      <c r="C23" s="5" t="s">
        <v>11</v>
      </c>
      <c r="D23" s="15" t="s">
        <v>161</v>
      </c>
      <c r="E23" s="10" t="s">
        <v>197</v>
      </c>
      <c r="F23" s="10" t="s">
        <v>217</v>
      </c>
      <c r="G23" s="10" t="s">
        <v>15</v>
      </c>
      <c r="H23" s="6" t="s">
        <v>7</v>
      </c>
      <c r="I23" s="23"/>
      <c r="J23" s="23" t="s">
        <v>190</v>
      </c>
      <c r="K23" s="23" t="s">
        <v>190</v>
      </c>
      <c r="L23" s="23">
        <v>2</v>
      </c>
      <c r="M23" s="23"/>
      <c r="N23" s="23">
        <v>3</v>
      </c>
      <c r="O23" s="23">
        <v>5</v>
      </c>
      <c r="P23" s="23">
        <v>7</v>
      </c>
      <c r="Q23" s="23">
        <v>5</v>
      </c>
      <c r="R23" s="23"/>
      <c r="S23" s="23">
        <v>6</v>
      </c>
      <c r="T23" s="23">
        <v>5</v>
      </c>
      <c r="U23" s="23">
        <v>2</v>
      </c>
      <c r="V23" s="23"/>
      <c r="W23" s="23">
        <v>7</v>
      </c>
      <c r="X23" s="23">
        <v>6</v>
      </c>
      <c r="Y23" s="23">
        <v>7</v>
      </c>
      <c r="Z23" s="23"/>
      <c r="AA23" s="23">
        <v>6</v>
      </c>
      <c r="AB23" s="23">
        <v>2</v>
      </c>
      <c r="AC23" s="23" t="s">
        <v>190</v>
      </c>
      <c r="AD23" s="23" t="s">
        <v>190</v>
      </c>
      <c r="AE23" s="23" t="s">
        <v>190</v>
      </c>
      <c r="AF23" s="23"/>
      <c r="AG23" s="23"/>
      <c r="AH23" s="23"/>
      <c r="AI23" s="23" t="s">
        <v>190</v>
      </c>
      <c r="AJ23" s="23" t="s">
        <v>190</v>
      </c>
      <c r="AK23" s="23" t="s">
        <v>190</v>
      </c>
      <c r="AL23" s="7">
        <f t="shared" si="0"/>
        <v>63</v>
      </c>
      <c r="AM23" s="8">
        <v>160</v>
      </c>
      <c r="AN23" s="8">
        <f t="shared" si="1"/>
        <v>80</v>
      </c>
      <c r="AO23" s="9">
        <v>1134.25</v>
      </c>
      <c r="AP23" s="14"/>
    </row>
    <row r="24" spans="2:42" ht="77.099999999999994" customHeight="1">
      <c r="B24" s="15"/>
      <c r="C24" s="5" t="s">
        <v>11</v>
      </c>
      <c r="D24" s="15" t="s">
        <v>162</v>
      </c>
      <c r="E24" s="10" t="s">
        <v>198</v>
      </c>
      <c r="F24" s="10" t="s">
        <v>218</v>
      </c>
      <c r="G24" s="10" t="s">
        <v>15</v>
      </c>
      <c r="H24" s="6" t="s">
        <v>7</v>
      </c>
      <c r="I24" s="23"/>
      <c r="J24" s="23" t="s">
        <v>190</v>
      </c>
      <c r="K24" s="23" t="s">
        <v>190</v>
      </c>
      <c r="L24" s="23">
        <v>1</v>
      </c>
      <c r="M24" s="23"/>
      <c r="N24" s="23">
        <v>4</v>
      </c>
      <c r="O24" s="23">
        <v>5</v>
      </c>
      <c r="P24" s="23">
        <v>6</v>
      </c>
      <c r="Q24" s="23">
        <v>6</v>
      </c>
      <c r="R24" s="23"/>
      <c r="S24" s="23">
        <v>7</v>
      </c>
      <c r="T24" s="23">
        <v>6</v>
      </c>
      <c r="U24" s="23">
        <v>4</v>
      </c>
      <c r="V24" s="23"/>
      <c r="W24" s="23">
        <v>3</v>
      </c>
      <c r="X24" s="23">
        <v>4</v>
      </c>
      <c r="Y24" s="23">
        <v>6</v>
      </c>
      <c r="Z24" s="23"/>
      <c r="AA24" s="23">
        <v>4</v>
      </c>
      <c r="AB24" s="23">
        <v>2</v>
      </c>
      <c r="AC24" s="23">
        <v>1</v>
      </c>
      <c r="AD24" s="23" t="s">
        <v>190</v>
      </c>
      <c r="AE24" s="23" t="s">
        <v>190</v>
      </c>
      <c r="AF24" s="23"/>
      <c r="AG24" s="23"/>
      <c r="AH24" s="23"/>
      <c r="AI24" s="23" t="s">
        <v>190</v>
      </c>
      <c r="AJ24" s="23" t="s">
        <v>190</v>
      </c>
      <c r="AK24" s="23" t="s">
        <v>190</v>
      </c>
      <c r="AL24" s="7">
        <f t="shared" si="0"/>
        <v>59</v>
      </c>
      <c r="AM24" s="8">
        <v>160</v>
      </c>
      <c r="AN24" s="8">
        <f t="shared" si="1"/>
        <v>80</v>
      </c>
      <c r="AO24" s="9">
        <v>1135.25</v>
      </c>
      <c r="AP24" s="14"/>
    </row>
    <row r="25" spans="2:42" ht="77.099999999999994" customHeight="1">
      <c r="B25" s="15"/>
      <c r="C25" s="41" t="s">
        <v>11</v>
      </c>
      <c r="D25" s="15" t="s">
        <v>133</v>
      </c>
      <c r="E25" s="10" t="s">
        <v>134</v>
      </c>
      <c r="F25" s="10" t="s">
        <v>135</v>
      </c>
      <c r="G25" s="10" t="s">
        <v>15</v>
      </c>
      <c r="H25" s="6" t="s">
        <v>7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>
        <v>3</v>
      </c>
      <c r="T25" s="23">
        <v>4</v>
      </c>
      <c r="U25" s="23">
        <v>8</v>
      </c>
      <c r="V25" s="23"/>
      <c r="W25" s="23">
        <v>4</v>
      </c>
      <c r="X25" s="23">
        <v>12</v>
      </c>
      <c r="Y25" s="23">
        <v>7</v>
      </c>
      <c r="Z25" s="23"/>
      <c r="AA25" s="23">
        <v>8</v>
      </c>
      <c r="AB25" s="23">
        <v>8</v>
      </c>
      <c r="AC25" s="23">
        <v>2</v>
      </c>
      <c r="AD25" s="23">
        <v>2</v>
      </c>
      <c r="AE25" s="23"/>
      <c r="AF25" s="23"/>
      <c r="AG25" s="23"/>
      <c r="AH25" s="23"/>
      <c r="AI25" s="23"/>
      <c r="AJ25" s="23"/>
      <c r="AK25" s="23"/>
      <c r="AL25" s="7">
        <f t="shared" si="0"/>
        <v>58</v>
      </c>
      <c r="AM25" s="17">
        <v>140</v>
      </c>
      <c r="AN25" s="8">
        <f t="shared" si="1"/>
        <v>70</v>
      </c>
      <c r="AO25" s="9">
        <v>3045</v>
      </c>
      <c r="AP25" s="14"/>
    </row>
    <row r="26" spans="2:42" ht="77.099999999999994" customHeight="1">
      <c r="B26" s="15"/>
      <c r="C26" s="41" t="s">
        <v>11</v>
      </c>
      <c r="D26" s="15" t="s">
        <v>77</v>
      </c>
      <c r="E26" s="10" t="s">
        <v>78</v>
      </c>
      <c r="F26" s="10" t="s">
        <v>79</v>
      </c>
      <c r="G26" s="10" t="s">
        <v>15</v>
      </c>
      <c r="H26" s="6" t="s">
        <v>7</v>
      </c>
      <c r="I26" s="23"/>
      <c r="J26" s="23"/>
      <c r="K26" s="23"/>
      <c r="L26" s="23"/>
      <c r="M26" s="23"/>
      <c r="N26" s="23">
        <v>4</v>
      </c>
      <c r="O26" s="23">
        <v>9</v>
      </c>
      <c r="P26" s="23">
        <v>11</v>
      </c>
      <c r="Q26" s="23">
        <v>10</v>
      </c>
      <c r="R26" s="23"/>
      <c r="S26" s="23">
        <v>9</v>
      </c>
      <c r="T26" s="23">
        <v>6</v>
      </c>
      <c r="U26" s="23">
        <v>3</v>
      </c>
      <c r="V26" s="23"/>
      <c r="W26" s="23">
        <v>2</v>
      </c>
      <c r="X26" s="23">
        <v>2</v>
      </c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7">
        <f t="shared" si="0"/>
        <v>56</v>
      </c>
      <c r="AM26" s="17">
        <v>160</v>
      </c>
      <c r="AN26" s="8">
        <f t="shared" si="1"/>
        <v>80</v>
      </c>
      <c r="AO26" s="9">
        <v>3360</v>
      </c>
      <c r="AP26" s="14"/>
    </row>
    <row r="27" spans="2:42" ht="77.099999999999994" customHeight="1">
      <c r="B27" s="15"/>
      <c r="C27" s="41" t="s">
        <v>11</v>
      </c>
      <c r="D27" s="15" t="s">
        <v>140</v>
      </c>
      <c r="E27" s="10" t="s">
        <v>234</v>
      </c>
      <c r="F27" s="10" t="s">
        <v>141</v>
      </c>
      <c r="G27" s="10" t="s">
        <v>14</v>
      </c>
      <c r="H27" s="6" t="s">
        <v>7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>
        <v>5</v>
      </c>
      <c r="T27" s="23"/>
      <c r="U27" s="23">
        <v>12</v>
      </c>
      <c r="V27" s="23"/>
      <c r="W27" s="23"/>
      <c r="X27" s="23">
        <v>14</v>
      </c>
      <c r="Y27" s="23"/>
      <c r="Z27" s="23"/>
      <c r="AA27" s="23">
        <v>15</v>
      </c>
      <c r="AB27" s="23"/>
      <c r="AC27" s="23">
        <v>6</v>
      </c>
      <c r="AD27" s="23"/>
      <c r="AE27" s="23">
        <v>1</v>
      </c>
      <c r="AF27" s="23"/>
      <c r="AG27" s="23"/>
      <c r="AH27" s="23">
        <v>3</v>
      </c>
      <c r="AI27" s="23"/>
      <c r="AJ27" s="23"/>
      <c r="AK27" s="23"/>
      <c r="AL27" s="7">
        <f t="shared" si="0"/>
        <v>56</v>
      </c>
      <c r="AM27" s="17">
        <v>140</v>
      </c>
      <c r="AN27" s="8">
        <f t="shared" si="1"/>
        <v>70</v>
      </c>
      <c r="AO27" s="9">
        <v>1837.5</v>
      </c>
      <c r="AP27" s="14"/>
    </row>
    <row r="28" spans="2:42" ht="77.099999999999994" customHeight="1">
      <c r="B28" s="15"/>
      <c r="C28" s="5" t="s">
        <v>11</v>
      </c>
      <c r="D28" s="15" t="s">
        <v>163</v>
      </c>
      <c r="E28" s="10" t="s">
        <v>164</v>
      </c>
      <c r="F28" s="10" t="s">
        <v>219</v>
      </c>
      <c r="G28" s="10" t="s">
        <v>14</v>
      </c>
      <c r="H28" s="6" t="s">
        <v>7</v>
      </c>
      <c r="I28" s="23"/>
      <c r="J28" s="23" t="s">
        <v>190</v>
      </c>
      <c r="K28" s="23" t="s">
        <v>190</v>
      </c>
      <c r="L28" s="23" t="s">
        <v>190</v>
      </c>
      <c r="M28" s="23"/>
      <c r="N28" s="23" t="s">
        <v>190</v>
      </c>
      <c r="O28" s="23" t="s">
        <v>190</v>
      </c>
      <c r="P28" s="23" t="s">
        <v>190</v>
      </c>
      <c r="Q28" s="23" t="s">
        <v>190</v>
      </c>
      <c r="R28" s="23"/>
      <c r="S28" s="23">
        <v>5</v>
      </c>
      <c r="T28" s="23" t="s">
        <v>190</v>
      </c>
      <c r="U28" s="23">
        <v>9</v>
      </c>
      <c r="V28" s="23"/>
      <c r="W28" s="23" t="s">
        <v>190</v>
      </c>
      <c r="X28" s="23">
        <v>16</v>
      </c>
      <c r="Y28" s="23" t="s">
        <v>190</v>
      </c>
      <c r="Z28" s="23"/>
      <c r="AA28" s="23">
        <v>14</v>
      </c>
      <c r="AB28" s="23" t="s">
        <v>190</v>
      </c>
      <c r="AC28" s="23">
        <v>11</v>
      </c>
      <c r="AD28" s="23" t="s">
        <v>190</v>
      </c>
      <c r="AE28" s="23" t="s">
        <v>190</v>
      </c>
      <c r="AF28" s="23"/>
      <c r="AG28" s="23" t="s">
        <v>190</v>
      </c>
      <c r="AH28" s="23" t="s">
        <v>190</v>
      </c>
      <c r="AI28" s="23">
        <v>1</v>
      </c>
      <c r="AJ28" s="23" t="s">
        <v>190</v>
      </c>
      <c r="AK28" s="23" t="s">
        <v>190</v>
      </c>
      <c r="AL28" s="7">
        <f t="shared" si="0"/>
        <v>56</v>
      </c>
      <c r="AM28" s="8">
        <v>150</v>
      </c>
      <c r="AN28" s="8">
        <f t="shared" si="1"/>
        <v>75</v>
      </c>
      <c r="AO28" s="9">
        <v>1137.25</v>
      </c>
      <c r="AP28" s="14"/>
    </row>
    <row r="29" spans="2:42" ht="77.099999999999994" customHeight="1">
      <c r="B29" s="15"/>
      <c r="C29" s="5" t="s">
        <v>12</v>
      </c>
      <c r="D29" s="15" t="s">
        <v>165</v>
      </c>
      <c r="E29" s="10" t="s">
        <v>166</v>
      </c>
      <c r="F29" s="10" t="s">
        <v>220</v>
      </c>
      <c r="G29" s="10" t="s">
        <v>189</v>
      </c>
      <c r="H29" s="6" t="s">
        <v>6</v>
      </c>
      <c r="I29" s="23"/>
      <c r="J29" s="23">
        <v>9</v>
      </c>
      <c r="K29" s="23">
        <v>7</v>
      </c>
      <c r="L29" s="23"/>
      <c r="M29" s="23">
        <v>7</v>
      </c>
      <c r="N29" s="23">
        <v>11</v>
      </c>
      <c r="O29" s="23">
        <v>9</v>
      </c>
      <c r="P29" s="23">
        <v>11</v>
      </c>
      <c r="Q29" s="23"/>
      <c r="R29" s="23"/>
      <c r="S29" s="23"/>
      <c r="T29" s="23"/>
      <c r="U29" s="23"/>
      <c r="V29" s="23"/>
      <c r="W29" s="23"/>
      <c r="X29" s="23"/>
      <c r="Y29" s="23"/>
      <c r="Z29" s="23" t="s">
        <v>190</v>
      </c>
      <c r="AA29" s="23" t="s">
        <v>190</v>
      </c>
      <c r="AB29" s="23"/>
      <c r="AC29" s="23"/>
      <c r="AD29" s="23"/>
      <c r="AE29" s="23"/>
      <c r="AF29" s="23"/>
      <c r="AG29" s="23"/>
      <c r="AH29" s="23"/>
      <c r="AI29" s="23"/>
      <c r="AJ29" s="23" t="s">
        <v>190</v>
      </c>
      <c r="AK29" s="23" t="s">
        <v>190</v>
      </c>
      <c r="AL29" s="7">
        <f t="shared" si="0"/>
        <v>54</v>
      </c>
      <c r="AM29" s="8">
        <v>60</v>
      </c>
      <c r="AN29" s="8">
        <f t="shared" si="1"/>
        <v>30</v>
      </c>
      <c r="AO29" s="9">
        <v>1138.25</v>
      </c>
      <c r="AP29" s="14"/>
    </row>
    <row r="30" spans="2:42" ht="77.099999999999994" customHeight="1">
      <c r="B30" s="24"/>
      <c r="C30" s="41" t="s">
        <v>11</v>
      </c>
      <c r="D30" s="25" t="s">
        <v>17</v>
      </c>
      <c r="E30" s="26" t="s">
        <v>18</v>
      </c>
      <c r="F30" s="10" t="s">
        <v>147</v>
      </c>
      <c r="G30" s="5" t="s">
        <v>15</v>
      </c>
      <c r="H30" s="6" t="s">
        <v>7</v>
      </c>
      <c r="I30" s="6"/>
      <c r="J30" s="6"/>
      <c r="K30" s="6"/>
      <c r="L30" s="6"/>
      <c r="M30" s="6"/>
      <c r="N30" s="6">
        <v>3</v>
      </c>
      <c r="O30" s="6">
        <v>9</v>
      </c>
      <c r="P30" s="6">
        <v>9</v>
      </c>
      <c r="Q30" s="6"/>
      <c r="R30" s="6"/>
      <c r="S30" s="6"/>
      <c r="T30" s="6">
        <v>1</v>
      </c>
      <c r="U30" s="6">
        <v>5</v>
      </c>
      <c r="V30" s="6"/>
      <c r="W30" s="6">
        <v>6</v>
      </c>
      <c r="X30" s="6">
        <v>8</v>
      </c>
      <c r="Y30" s="6">
        <v>9</v>
      </c>
      <c r="Z30" s="6"/>
      <c r="AA30" s="6">
        <v>4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7">
        <f t="shared" si="0"/>
        <v>54</v>
      </c>
      <c r="AM30" s="27">
        <v>190</v>
      </c>
      <c r="AN30" s="8">
        <f t="shared" si="1"/>
        <v>95</v>
      </c>
      <c r="AO30" s="9">
        <v>2992.5</v>
      </c>
      <c r="AP30" s="14"/>
    </row>
    <row r="31" spans="2:42" ht="77.099999999999994" customHeight="1">
      <c r="B31" s="15"/>
      <c r="C31" s="5" t="s">
        <v>11</v>
      </c>
      <c r="D31" s="15" t="s">
        <v>168</v>
      </c>
      <c r="E31" s="10" t="s">
        <v>199</v>
      </c>
      <c r="F31" s="10" t="s">
        <v>221</v>
      </c>
      <c r="G31" s="10" t="s">
        <v>15</v>
      </c>
      <c r="H31" s="6" t="s">
        <v>7</v>
      </c>
      <c r="I31" s="6"/>
      <c r="J31" s="6" t="s">
        <v>190</v>
      </c>
      <c r="K31" s="6" t="s">
        <v>190</v>
      </c>
      <c r="L31" s="6">
        <v>1</v>
      </c>
      <c r="M31" s="6"/>
      <c r="N31" s="6">
        <v>2</v>
      </c>
      <c r="O31" s="6">
        <v>4</v>
      </c>
      <c r="P31" s="6">
        <v>3</v>
      </c>
      <c r="Q31" s="6">
        <v>5</v>
      </c>
      <c r="R31" s="6"/>
      <c r="S31" s="6">
        <v>4</v>
      </c>
      <c r="T31" s="6">
        <v>4</v>
      </c>
      <c r="U31" s="6">
        <v>3</v>
      </c>
      <c r="V31" s="6"/>
      <c r="W31" s="6">
        <v>4</v>
      </c>
      <c r="X31" s="6">
        <v>5</v>
      </c>
      <c r="Y31" s="6">
        <v>2</v>
      </c>
      <c r="Z31" s="6"/>
      <c r="AA31" s="6">
        <v>5</v>
      </c>
      <c r="AB31" s="6">
        <v>5</v>
      </c>
      <c r="AC31" s="6">
        <v>4</v>
      </c>
      <c r="AD31" s="6" t="s">
        <v>190</v>
      </c>
      <c r="AE31" s="6" t="s">
        <v>190</v>
      </c>
      <c r="AF31" s="6"/>
      <c r="AG31" s="6"/>
      <c r="AH31" s="6"/>
      <c r="AI31" s="6" t="s">
        <v>190</v>
      </c>
      <c r="AJ31" s="6" t="s">
        <v>190</v>
      </c>
      <c r="AK31" s="6" t="s">
        <v>190</v>
      </c>
      <c r="AL31" s="7">
        <f t="shared" si="0"/>
        <v>51</v>
      </c>
      <c r="AM31" s="8">
        <v>180</v>
      </c>
      <c r="AN31" s="8">
        <f t="shared" si="1"/>
        <v>90</v>
      </c>
      <c r="AO31" s="9">
        <v>1140.25</v>
      </c>
      <c r="AP31" s="14"/>
    </row>
    <row r="32" spans="2:42" ht="77.099999999999994" customHeight="1">
      <c r="B32" s="15"/>
      <c r="C32" s="5" t="s">
        <v>12</v>
      </c>
      <c r="D32" s="15" t="s">
        <v>169</v>
      </c>
      <c r="E32" s="10" t="s">
        <v>200</v>
      </c>
      <c r="F32" s="10" t="s">
        <v>222</v>
      </c>
      <c r="G32" s="10" t="s">
        <v>15</v>
      </c>
      <c r="H32" s="6" t="s">
        <v>7</v>
      </c>
      <c r="I32" s="6"/>
      <c r="J32" s="6" t="s">
        <v>190</v>
      </c>
      <c r="K32" s="6">
        <v>3</v>
      </c>
      <c r="L32" s="6" t="s">
        <v>190</v>
      </c>
      <c r="M32" s="6"/>
      <c r="N32" s="6">
        <v>1</v>
      </c>
      <c r="O32" s="6">
        <v>9</v>
      </c>
      <c r="P32" s="6">
        <v>12</v>
      </c>
      <c r="Q32" s="6">
        <v>14</v>
      </c>
      <c r="R32" s="6"/>
      <c r="S32" s="6">
        <v>10</v>
      </c>
      <c r="T32" s="6" t="s">
        <v>190</v>
      </c>
      <c r="U32" s="6">
        <v>2</v>
      </c>
      <c r="V32" s="6"/>
      <c r="W32" s="6" t="s">
        <v>190</v>
      </c>
      <c r="X32" s="6" t="s">
        <v>190</v>
      </c>
      <c r="Y32" s="6" t="s">
        <v>190</v>
      </c>
      <c r="Z32" s="6"/>
      <c r="AA32" s="6" t="s">
        <v>190</v>
      </c>
      <c r="AB32" s="6" t="s">
        <v>190</v>
      </c>
      <c r="AC32" s="6" t="s">
        <v>190</v>
      </c>
      <c r="AD32" s="6" t="s">
        <v>190</v>
      </c>
      <c r="AE32" s="6" t="s">
        <v>190</v>
      </c>
      <c r="AF32" s="6"/>
      <c r="AG32" s="6"/>
      <c r="AH32" s="6"/>
      <c r="AI32" s="6" t="s">
        <v>190</v>
      </c>
      <c r="AJ32" s="6" t="s">
        <v>190</v>
      </c>
      <c r="AK32" s="6" t="s">
        <v>190</v>
      </c>
      <c r="AL32" s="7">
        <f t="shared" si="0"/>
        <v>51</v>
      </c>
      <c r="AM32" s="8">
        <v>150</v>
      </c>
      <c r="AN32" s="8">
        <f t="shared" si="1"/>
        <v>75</v>
      </c>
      <c r="AO32" s="9">
        <v>1141.25</v>
      </c>
      <c r="AP32" s="14"/>
    </row>
    <row r="33" spans="2:42" ht="77.099999999999994" customHeight="1">
      <c r="B33" s="15"/>
      <c r="C33" s="41" t="s">
        <v>55</v>
      </c>
      <c r="D33" s="15" t="s">
        <v>56</v>
      </c>
      <c r="E33" s="10" t="s">
        <v>57</v>
      </c>
      <c r="F33" s="10" t="s">
        <v>58</v>
      </c>
      <c r="G33" s="10" t="s">
        <v>16</v>
      </c>
      <c r="H33" s="6" t="s">
        <v>7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v>1</v>
      </c>
      <c r="U33" s="6">
        <v>1</v>
      </c>
      <c r="V33" s="6"/>
      <c r="W33" s="6">
        <v>5</v>
      </c>
      <c r="X33" s="6">
        <v>7</v>
      </c>
      <c r="Y33" s="6">
        <v>6</v>
      </c>
      <c r="Z33" s="6"/>
      <c r="AA33" s="6">
        <v>7</v>
      </c>
      <c r="AB33" s="6">
        <v>8</v>
      </c>
      <c r="AC33" s="6">
        <v>7</v>
      </c>
      <c r="AD33" s="6"/>
      <c r="AE33" s="6">
        <v>4</v>
      </c>
      <c r="AF33" s="6">
        <v>3</v>
      </c>
      <c r="AG33" s="6"/>
      <c r="AH33" s="6"/>
      <c r="AI33" s="6"/>
      <c r="AJ33" s="6"/>
      <c r="AK33" s="6"/>
      <c r="AL33" s="7">
        <f t="shared" si="0"/>
        <v>49</v>
      </c>
      <c r="AM33" s="17">
        <v>140</v>
      </c>
      <c r="AN33" s="8">
        <f t="shared" si="1"/>
        <v>70</v>
      </c>
      <c r="AO33" s="9">
        <v>2572.5</v>
      </c>
      <c r="AP33" s="14"/>
    </row>
    <row r="34" spans="2:42" ht="77.099999999999994" customHeight="1">
      <c r="B34" s="15"/>
      <c r="C34" s="41" t="s">
        <v>11</v>
      </c>
      <c r="D34" s="15" t="s">
        <v>87</v>
      </c>
      <c r="E34" s="10" t="s">
        <v>88</v>
      </c>
      <c r="F34" s="10" t="s">
        <v>89</v>
      </c>
      <c r="G34" s="10" t="s">
        <v>15</v>
      </c>
      <c r="H34" s="6" t="s">
        <v>7</v>
      </c>
      <c r="I34" s="6"/>
      <c r="J34" s="6"/>
      <c r="K34" s="6"/>
      <c r="L34" s="6"/>
      <c r="M34" s="6"/>
      <c r="N34" s="6"/>
      <c r="O34" s="6">
        <v>22</v>
      </c>
      <c r="P34" s="6">
        <v>25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7">
        <f t="shared" si="0"/>
        <v>47</v>
      </c>
      <c r="AM34" s="17">
        <v>180</v>
      </c>
      <c r="AN34" s="8">
        <f t="shared" si="1"/>
        <v>90</v>
      </c>
      <c r="AO34" s="9">
        <v>3172.5</v>
      </c>
      <c r="AP34" s="14"/>
    </row>
    <row r="35" spans="2:42" ht="77.099999999999994" customHeight="1">
      <c r="B35" s="15"/>
      <c r="C35" s="5" t="s">
        <v>12</v>
      </c>
      <c r="D35" s="15" t="s">
        <v>98</v>
      </c>
      <c r="E35" s="10" t="s">
        <v>205</v>
      </c>
      <c r="F35" s="10" t="s">
        <v>99</v>
      </c>
      <c r="G35" s="10" t="s">
        <v>15</v>
      </c>
      <c r="H35" s="6" t="s">
        <v>7</v>
      </c>
      <c r="I35" s="6"/>
      <c r="J35" s="6" t="s">
        <v>190</v>
      </c>
      <c r="K35" s="6">
        <v>3</v>
      </c>
      <c r="L35" s="6">
        <v>3</v>
      </c>
      <c r="M35" s="6"/>
      <c r="N35" s="6">
        <v>5</v>
      </c>
      <c r="O35" s="6">
        <v>6</v>
      </c>
      <c r="P35" s="6">
        <v>9</v>
      </c>
      <c r="Q35" s="6">
        <v>10</v>
      </c>
      <c r="R35" s="6"/>
      <c r="S35" s="6">
        <v>8</v>
      </c>
      <c r="T35" s="6">
        <v>2</v>
      </c>
      <c r="U35" s="6" t="s">
        <v>190</v>
      </c>
      <c r="V35" s="6"/>
      <c r="W35" s="6" t="s">
        <v>190</v>
      </c>
      <c r="X35" s="6" t="s">
        <v>190</v>
      </c>
      <c r="Y35" s="6" t="s">
        <v>190</v>
      </c>
      <c r="Z35" s="6"/>
      <c r="AA35" s="6" t="s">
        <v>190</v>
      </c>
      <c r="AB35" s="6" t="s">
        <v>190</v>
      </c>
      <c r="AC35" s="6" t="s">
        <v>190</v>
      </c>
      <c r="AD35" s="6" t="s">
        <v>190</v>
      </c>
      <c r="AE35" s="6" t="s">
        <v>190</v>
      </c>
      <c r="AF35" s="6"/>
      <c r="AG35" s="6"/>
      <c r="AH35" s="6"/>
      <c r="AI35" s="6" t="s">
        <v>190</v>
      </c>
      <c r="AJ35" s="6" t="s">
        <v>190</v>
      </c>
      <c r="AK35" s="6" t="s">
        <v>190</v>
      </c>
      <c r="AL35" s="7">
        <f t="shared" si="0"/>
        <v>46</v>
      </c>
      <c r="AM35" s="8">
        <v>140</v>
      </c>
      <c r="AN35" s="8">
        <f t="shared" si="1"/>
        <v>70</v>
      </c>
      <c r="AO35" s="9">
        <v>1149.25</v>
      </c>
      <c r="AP35" s="14"/>
    </row>
    <row r="36" spans="2:42" ht="77.099999999999994" customHeight="1">
      <c r="B36" s="15"/>
      <c r="C36" s="5" t="s">
        <v>12</v>
      </c>
      <c r="D36" s="15" t="s">
        <v>19</v>
      </c>
      <c r="E36" s="10" t="s">
        <v>201</v>
      </c>
      <c r="F36" s="10" t="s">
        <v>148</v>
      </c>
      <c r="G36" s="10" t="s">
        <v>15</v>
      </c>
      <c r="H36" s="6" t="s">
        <v>7</v>
      </c>
      <c r="I36" s="6"/>
      <c r="J36" s="6" t="s">
        <v>190</v>
      </c>
      <c r="K36" s="6">
        <v>3</v>
      </c>
      <c r="L36" s="6">
        <v>3</v>
      </c>
      <c r="M36" s="6"/>
      <c r="N36" s="6">
        <v>5</v>
      </c>
      <c r="O36" s="6">
        <v>7</v>
      </c>
      <c r="P36" s="6">
        <v>8</v>
      </c>
      <c r="Q36" s="6">
        <v>7</v>
      </c>
      <c r="R36" s="6"/>
      <c r="S36" s="6">
        <v>8</v>
      </c>
      <c r="T36" s="6">
        <v>3</v>
      </c>
      <c r="U36" s="6" t="s">
        <v>190</v>
      </c>
      <c r="V36" s="6"/>
      <c r="W36" s="6" t="s">
        <v>190</v>
      </c>
      <c r="X36" s="6" t="s">
        <v>190</v>
      </c>
      <c r="Y36" s="6" t="s">
        <v>190</v>
      </c>
      <c r="Z36" s="6"/>
      <c r="AA36" s="6" t="s">
        <v>190</v>
      </c>
      <c r="AB36" s="6" t="s">
        <v>190</v>
      </c>
      <c r="AC36" s="6" t="s">
        <v>190</v>
      </c>
      <c r="AD36" s="6" t="s">
        <v>190</v>
      </c>
      <c r="AE36" s="6" t="s">
        <v>190</v>
      </c>
      <c r="AF36" s="6"/>
      <c r="AG36" s="6"/>
      <c r="AH36" s="6"/>
      <c r="AI36" s="6" t="s">
        <v>190</v>
      </c>
      <c r="AJ36" s="6" t="s">
        <v>190</v>
      </c>
      <c r="AK36" s="6" t="s">
        <v>190</v>
      </c>
      <c r="AL36" s="7">
        <f t="shared" si="0"/>
        <v>44</v>
      </c>
      <c r="AM36" s="8">
        <v>190</v>
      </c>
      <c r="AN36" s="8">
        <f t="shared" si="1"/>
        <v>95</v>
      </c>
      <c r="AO36" s="9">
        <v>1142.25</v>
      </c>
      <c r="AP36" s="14"/>
    </row>
    <row r="37" spans="2:42" ht="77.099999999999994" customHeight="1">
      <c r="B37" s="15"/>
      <c r="C37" s="5" t="s">
        <v>12</v>
      </c>
      <c r="D37" s="15" t="s">
        <v>170</v>
      </c>
      <c r="E37" s="10" t="s">
        <v>202</v>
      </c>
      <c r="F37" s="10" t="s">
        <v>223</v>
      </c>
      <c r="G37" s="10" t="s">
        <v>15</v>
      </c>
      <c r="H37" s="6" t="s">
        <v>7</v>
      </c>
      <c r="I37" s="6"/>
      <c r="J37" s="6" t="s">
        <v>190</v>
      </c>
      <c r="K37" s="6" t="s">
        <v>190</v>
      </c>
      <c r="L37" s="6" t="s">
        <v>190</v>
      </c>
      <c r="M37" s="6"/>
      <c r="N37" s="6" t="s">
        <v>190</v>
      </c>
      <c r="O37" s="6">
        <v>3</v>
      </c>
      <c r="P37" s="6">
        <v>17</v>
      </c>
      <c r="Q37" s="6">
        <v>15</v>
      </c>
      <c r="R37" s="6"/>
      <c r="S37" s="6">
        <v>9</v>
      </c>
      <c r="T37" s="6" t="s">
        <v>190</v>
      </c>
      <c r="U37" s="6" t="s">
        <v>190</v>
      </c>
      <c r="V37" s="6"/>
      <c r="W37" s="6" t="s">
        <v>190</v>
      </c>
      <c r="X37" s="6" t="s">
        <v>190</v>
      </c>
      <c r="Y37" s="6" t="s">
        <v>190</v>
      </c>
      <c r="Z37" s="6"/>
      <c r="AA37" s="6" t="s">
        <v>190</v>
      </c>
      <c r="AB37" s="6" t="s">
        <v>190</v>
      </c>
      <c r="AC37" s="6" t="s">
        <v>190</v>
      </c>
      <c r="AD37" s="6" t="s">
        <v>190</v>
      </c>
      <c r="AE37" s="6" t="s">
        <v>190</v>
      </c>
      <c r="AF37" s="6"/>
      <c r="AG37" s="6"/>
      <c r="AH37" s="6"/>
      <c r="AI37" s="6" t="s">
        <v>190</v>
      </c>
      <c r="AJ37" s="6" t="s">
        <v>190</v>
      </c>
      <c r="AK37" s="6" t="s">
        <v>190</v>
      </c>
      <c r="AL37" s="7">
        <f t="shared" si="0"/>
        <v>44</v>
      </c>
      <c r="AM37" s="8">
        <v>140</v>
      </c>
      <c r="AN37" s="8">
        <f t="shared" si="1"/>
        <v>70</v>
      </c>
      <c r="AO37" s="9">
        <v>1143.25</v>
      </c>
      <c r="AP37" s="14"/>
    </row>
    <row r="38" spans="2:42" ht="77.099999999999994" customHeight="1">
      <c r="B38" s="15"/>
      <c r="C38" s="41" t="s">
        <v>30</v>
      </c>
      <c r="D38" s="15" t="s">
        <v>31</v>
      </c>
      <c r="E38" s="10" t="s">
        <v>32</v>
      </c>
      <c r="F38" s="10" t="s">
        <v>33</v>
      </c>
      <c r="G38" s="10" t="s">
        <v>16</v>
      </c>
      <c r="H38" s="6" t="s">
        <v>7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>
        <v>1</v>
      </c>
      <c r="T38" s="6">
        <v>1</v>
      </c>
      <c r="U38" s="6"/>
      <c r="V38" s="6">
        <v>2</v>
      </c>
      <c r="W38" s="6">
        <v>4</v>
      </c>
      <c r="X38" s="6">
        <v>6</v>
      </c>
      <c r="Y38" s="6"/>
      <c r="Z38" s="6">
        <v>8</v>
      </c>
      <c r="AA38" s="6">
        <v>8</v>
      </c>
      <c r="AB38" s="6">
        <v>6</v>
      </c>
      <c r="AC38" s="6"/>
      <c r="AD38" s="6">
        <v>3</v>
      </c>
      <c r="AE38" s="6">
        <v>2</v>
      </c>
      <c r="AF38" s="6">
        <v>1</v>
      </c>
      <c r="AG38" s="6"/>
      <c r="AH38" s="6">
        <v>1</v>
      </c>
      <c r="AI38" s="6"/>
      <c r="AJ38" s="6"/>
      <c r="AK38" s="6"/>
      <c r="AL38" s="7">
        <f t="shared" ref="AL38:AL69" si="2">SUM(I38:AK38)</f>
        <v>43</v>
      </c>
      <c r="AM38" s="17">
        <v>120</v>
      </c>
      <c r="AN38" s="8">
        <f t="shared" ref="AN38:AN69" si="3">AM38/2</f>
        <v>60</v>
      </c>
      <c r="AO38" s="9">
        <v>1935</v>
      </c>
      <c r="AP38" s="14"/>
    </row>
    <row r="39" spans="2:42" ht="77.099999999999994" customHeight="1">
      <c r="B39" s="15"/>
      <c r="C39" s="41" t="s">
        <v>30</v>
      </c>
      <c r="D39" s="15" t="s">
        <v>34</v>
      </c>
      <c r="E39" s="10" t="s">
        <v>35</v>
      </c>
      <c r="F39" s="10" t="s">
        <v>36</v>
      </c>
      <c r="G39" s="10" t="s">
        <v>16</v>
      </c>
      <c r="H39" s="6" t="s">
        <v>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v>4</v>
      </c>
      <c r="X39" s="6">
        <v>8</v>
      </c>
      <c r="Y39" s="6"/>
      <c r="Z39" s="6">
        <v>8</v>
      </c>
      <c r="AA39" s="6">
        <v>8</v>
      </c>
      <c r="AB39" s="6">
        <v>6</v>
      </c>
      <c r="AC39" s="6"/>
      <c r="AD39" s="6">
        <v>4</v>
      </c>
      <c r="AE39" s="6">
        <v>2</v>
      </c>
      <c r="AF39" s="6">
        <v>1</v>
      </c>
      <c r="AG39" s="6"/>
      <c r="AH39" s="6"/>
      <c r="AI39" s="6"/>
      <c r="AJ39" s="6"/>
      <c r="AK39" s="6"/>
      <c r="AL39" s="7">
        <f t="shared" si="2"/>
        <v>41</v>
      </c>
      <c r="AM39" s="17">
        <v>120</v>
      </c>
      <c r="AN39" s="8">
        <f t="shared" si="3"/>
        <v>60</v>
      </c>
      <c r="AO39" s="9">
        <v>1845</v>
      </c>
      <c r="AP39" s="14"/>
    </row>
    <row r="40" spans="2:42" ht="77.099999999999994" customHeight="1">
      <c r="B40" s="15"/>
      <c r="C40" s="5" t="s">
        <v>11</v>
      </c>
      <c r="D40" s="15" t="s">
        <v>171</v>
      </c>
      <c r="E40" s="10" t="s">
        <v>203</v>
      </c>
      <c r="F40" s="10" t="s">
        <v>224</v>
      </c>
      <c r="G40" s="10" t="s">
        <v>15</v>
      </c>
      <c r="H40" s="6" t="s">
        <v>7</v>
      </c>
      <c r="I40" s="6"/>
      <c r="J40" s="6" t="s">
        <v>190</v>
      </c>
      <c r="K40" s="6" t="s">
        <v>190</v>
      </c>
      <c r="L40" s="6">
        <v>1</v>
      </c>
      <c r="M40" s="6"/>
      <c r="N40" s="6">
        <v>2</v>
      </c>
      <c r="O40" s="6">
        <v>2</v>
      </c>
      <c r="P40" s="6">
        <v>5</v>
      </c>
      <c r="Q40" s="6">
        <v>5</v>
      </c>
      <c r="R40" s="6"/>
      <c r="S40" s="6">
        <v>2</v>
      </c>
      <c r="T40" s="6">
        <v>2</v>
      </c>
      <c r="U40" s="6">
        <v>2</v>
      </c>
      <c r="V40" s="6"/>
      <c r="W40" s="6">
        <v>5</v>
      </c>
      <c r="X40" s="6">
        <v>3</v>
      </c>
      <c r="Y40" s="6">
        <v>5</v>
      </c>
      <c r="Z40" s="6"/>
      <c r="AA40" s="6">
        <v>2</v>
      </c>
      <c r="AB40" s="6">
        <v>2</v>
      </c>
      <c r="AC40" s="6">
        <v>1</v>
      </c>
      <c r="AD40" s="6">
        <v>1</v>
      </c>
      <c r="AE40" s="6">
        <v>1</v>
      </c>
      <c r="AF40" s="6"/>
      <c r="AG40" s="6"/>
      <c r="AH40" s="6"/>
      <c r="AI40" s="6" t="s">
        <v>190</v>
      </c>
      <c r="AJ40" s="6" t="s">
        <v>190</v>
      </c>
      <c r="AK40" s="6" t="s">
        <v>190</v>
      </c>
      <c r="AL40" s="7">
        <f t="shared" si="2"/>
        <v>41</v>
      </c>
      <c r="AM40" s="8">
        <v>160</v>
      </c>
      <c r="AN40" s="8">
        <f t="shared" si="3"/>
        <v>80</v>
      </c>
      <c r="AO40" s="9">
        <v>1144.25</v>
      </c>
      <c r="AP40" s="14"/>
    </row>
    <row r="41" spans="2:42" ht="77.099999999999994" customHeight="1">
      <c r="B41" s="15"/>
      <c r="C41" s="41" t="s">
        <v>11</v>
      </c>
      <c r="D41" s="15" t="s">
        <v>136</v>
      </c>
      <c r="E41" s="10" t="s">
        <v>134</v>
      </c>
      <c r="F41" s="10" t="s">
        <v>137</v>
      </c>
      <c r="G41" s="10" t="s">
        <v>15</v>
      </c>
      <c r="H41" s="6" t="s">
        <v>7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>
        <v>3</v>
      </c>
      <c r="T41" s="6"/>
      <c r="U41" s="6">
        <v>8</v>
      </c>
      <c r="V41" s="6"/>
      <c r="W41" s="6"/>
      <c r="X41" s="6">
        <v>11</v>
      </c>
      <c r="Y41" s="6"/>
      <c r="Z41" s="6"/>
      <c r="AA41" s="6">
        <v>8</v>
      </c>
      <c r="AB41" s="6"/>
      <c r="AC41" s="6">
        <v>7</v>
      </c>
      <c r="AD41" s="6"/>
      <c r="AE41" s="6">
        <v>2</v>
      </c>
      <c r="AF41" s="6"/>
      <c r="AG41" s="6"/>
      <c r="AH41" s="6">
        <v>1</v>
      </c>
      <c r="AI41" s="6"/>
      <c r="AJ41" s="6"/>
      <c r="AK41" s="6"/>
      <c r="AL41" s="7">
        <f t="shared" si="2"/>
        <v>40</v>
      </c>
      <c r="AM41" s="17">
        <v>140</v>
      </c>
      <c r="AN41" s="8">
        <f t="shared" si="3"/>
        <v>70</v>
      </c>
      <c r="AO41" s="9">
        <v>2100</v>
      </c>
      <c r="AP41" s="14"/>
    </row>
    <row r="42" spans="2:42" ht="77.099999999999994" customHeight="1">
      <c r="B42" s="15"/>
      <c r="C42" s="5" t="s">
        <v>12</v>
      </c>
      <c r="D42" s="15" t="s">
        <v>96</v>
      </c>
      <c r="E42" s="10" t="s">
        <v>204</v>
      </c>
      <c r="F42" s="10" t="s">
        <v>97</v>
      </c>
      <c r="G42" s="10" t="s">
        <v>15</v>
      </c>
      <c r="H42" s="6" t="s">
        <v>7</v>
      </c>
      <c r="I42" s="6"/>
      <c r="J42" s="6" t="s">
        <v>190</v>
      </c>
      <c r="K42" s="6" t="s">
        <v>190</v>
      </c>
      <c r="L42" s="6" t="s">
        <v>190</v>
      </c>
      <c r="M42" s="6"/>
      <c r="N42" s="6">
        <v>2</v>
      </c>
      <c r="O42" s="6">
        <v>5</v>
      </c>
      <c r="P42" s="6">
        <v>9</v>
      </c>
      <c r="Q42" s="6">
        <v>11</v>
      </c>
      <c r="R42" s="6"/>
      <c r="S42" s="6">
        <v>12</v>
      </c>
      <c r="T42" s="6" t="s">
        <v>190</v>
      </c>
      <c r="U42" s="6" t="s">
        <v>190</v>
      </c>
      <c r="V42" s="6"/>
      <c r="W42" s="6" t="s">
        <v>190</v>
      </c>
      <c r="X42" s="6" t="s">
        <v>190</v>
      </c>
      <c r="Y42" s="6" t="s">
        <v>190</v>
      </c>
      <c r="Z42" s="6"/>
      <c r="AA42" s="6" t="s">
        <v>190</v>
      </c>
      <c r="AB42" s="6" t="s">
        <v>190</v>
      </c>
      <c r="AC42" s="6" t="s">
        <v>190</v>
      </c>
      <c r="AD42" s="6" t="s">
        <v>190</v>
      </c>
      <c r="AE42" s="6" t="s">
        <v>190</v>
      </c>
      <c r="AF42" s="6"/>
      <c r="AG42" s="6"/>
      <c r="AH42" s="6"/>
      <c r="AI42" s="6" t="s">
        <v>190</v>
      </c>
      <c r="AJ42" s="6" t="s">
        <v>190</v>
      </c>
      <c r="AK42" s="6" t="s">
        <v>190</v>
      </c>
      <c r="AL42" s="7">
        <f t="shared" si="2"/>
        <v>39</v>
      </c>
      <c r="AM42" s="8">
        <v>190</v>
      </c>
      <c r="AN42" s="8">
        <f t="shared" si="3"/>
        <v>95</v>
      </c>
      <c r="AO42" s="9">
        <v>1145.25</v>
      </c>
      <c r="AP42" s="14"/>
    </row>
    <row r="43" spans="2:42" ht="77.099999999999994" customHeight="1">
      <c r="B43" s="15"/>
      <c r="C43" s="41" t="s">
        <v>11</v>
      </c>
      <c r="D43" s="15" t="s">
        <v>111</v>
      </c>
      <c r="E43" s="10" t="s">
        <v>112</v>
      </c>
      <c r="F43" s="10" t="s">
        <v>113</v>
      </c>
      <c r="G43" s="10" t="s">
        <v>15</v>
      </c>
      <c r="H43" s="6" t="s">
        <v>7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>
        <v>6</v>
      </c>
      <c r="V43" s="6"/>
      <c r="W43" s="6">
        <v>9</v>
      </c>
      <c r="X43" s="6">
        <v>17</v>
      </c>
      <c r="Y43" s="6">
        <v>6</v>
      </c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7">
        <f t="shared" si="2"/>
        <v>38</v>
      </c>
      <c r="AM43" s="17">
        <v>140</v>
      </c>
      <c r="AN43" s="8">
        <f t="shared" si="3"/>
        <v>70</v>
      </c>
      <c r="AO43" s="9">
        <v>1995</v>
      </c>
      <c r="AP43" s="14"/>
    </row>
    <row r="44" spans="2:42" ht="77.099999999999994" customHeight="1">
      <c r="B44" s="15"/>
      <c r="C44" s="5" t="s">
        <v>11</v>
      </c>
      <c r="D44" s="15" t="s">
        <v>174</v>
      </c>
      <c r="E44" s="10" t="s">
        <v>175</v>
      </c>
      <c r="F44" s="10" t="s">
        <v>225</v>
      </c>
      <c r="G44" s="10" t="s">
        <v>14</v>
      </c>
      <c r="H44" s="6" t="s">
        <v>7</v>
      </c>
      <c r="I44" s="6"/>
      <c r="J44" s="6" t="s">
        <v>190</v>
      </c>
      <c r="K44" s="6" t="s">
        <v>190</v>
      </c>
      <c r="L44" s="6" t="s">
        <v>190</v>
      </c>
      <c r="M44" s="6"/>
      <c r="N44" s="6">
        <v>6</v>
      </c>
      <c r="O44" s="6">
        <v>2</v>
      </c>
      <c r="P44" s="6">
        <v>7</v>
      </c>
      <c r="Q44" s="6">
        <v>4</v>
      </c>
      <c r="R44" s="6"/>
      <c r="S44" s="6">
        <v>7</v>
      </c>
      <c r="T44" s="6" t="s">
        <v>190</v>
      </c>
      <c r="U44" s="6">
        <v>8</v>
      </c>
      <c r="V44" s="6"/>
      <c r="W44" s="6">
        <v>3</v>
      </c>
      <c r="X44" s="6" t="s">
        <v>190</v>
      </c>
      <c r="Y44" s="6" t="s">
        <v>190</v>
      </c>
      <c r="Z44" s="6"/>
      <c r="AA44" s="6" t="s">
        <v>190</v>
      </c>
      <c r="AB44" s="6" t="s">
        <v>190</v>
      </c>
      <c r="AC44" s="6" t="s">
        <v>190</v>
      </c>
      <c r="AD44" s="6" t="s">
        <v>190</v>
      </c>
      <c r="AE44" s="6" t="s">
        <v>190</v>
      </c>
      <c r="AF44" s="6"/>
      <c r="AG44" s="6" t="s">
        <v>190</v>
      </c>
      <c r="AH44" s="6" t="s">
        <v>190</v>
      </c>
      <c r="AI44" s="6" t="s">
        <v>190</v>
      </c>
      <c r="AJ44" s="6" t="s">
        <v>190</v>
      </c>
      <c r="AK44" s="6" t="s">
        <v>190</v>
      </c>
      <c r="AL44" s="7">
        <f t="shared" si="2"/>
        <v>37</v>
      </c>
      <c r="AM44" s="8">
        <v>160</v>
      </c>
      <c r="AN44" s="8">
        <f t="shared" si="3"/>
        <v>80</v>
      </c>
      <c r="AO44" s="9">
        <v>1147.25</v>
      </c>
      <c r="AP44" s="14"/>
    </row>
    <row r="45" spans="2:42" ht="77.099999999999994" customHeight="1">
      <c r="B45" s="15"/>
      <c r="C45" s="5" t="s">
        <v>12</v>
      </c>
      <c r="D45" s="15" t="s">
        <v>172</v>
      </c>
      <c r="E45" s="10" t="s">
        <v>173</v>
      </c>
      <c r="F45" s="10" t="s">
        <v>54</v>
      </c>
      <c r="G45" s="10" t="s">
        <v>14</v>
      </c>
      <c r="H45" s="6" t="s">
        <v>7</v>
      </c>
      <c r="I45" s="6"/>
      <c r="J45" s="6" t="s">
        <v>190</v>
      </c>
      <c r="K45" s="6" t="s">
        <v>190</v>
      </c>
      <c r="L45" s="6" t="s">
        <v>190</v>
      </c>
      <c r="M45" s="6"/>
      <c r="N45" s="6" t="s">
        <v>190</v>
      </c>
      <c r="O45" s="6" t="s">
        <v>190</v>
      </c>
      <c r="P45" s="6" t="s">
        <v>190</v>
      </c>
      <c r="Q45" s="6" t="s">
        <v>190</v>
      </c>
      <c r="R45" s="6"/>
      <c r="S45" s="6" t="s">
        <v>190</v>
      </c>
      <c r="T45" s="6">
        <v>1</v>
      </c>
      <c r="U45" s="6">
        <v>4</v>
      </c>
      <c r="V45" s="6"/>
      <c r="W45" s="6">
        <v>5</v>
      </c>
      <c r="X45" s="6">
        <v>5</v>
      </c>
      <c r="Y45" s="6">
        <v>8</v>
      </c>
      <c r="Z45" s="6"/>
      <c r="AA45" s="6">
        <v>6</v>
      </c>
      <c r="AB45" s="6">
        <v>4</v>
      </c>
      <c r="AC45" s="6" t="s">
        <v>190</v>
      </c>
      <c r="AD45" s="6" t="s">
        <v>190</v>
      </c>
      <c r="AE45" s="6">
        <v>1</v>
      </c>
      <c r="AF45" s="6"/>
      <c r="AG45" s="6">
        <v>3</v>
      </c>
      <c r="AH45" s="6" t="s">
        <v>190</v>
      </c>
      <c r="AI45" s="6" t="s">
        <v>190</v>
      </c>
      <c r="AJ45" s="6" t="s">
        <v>190</v>
      </c>
      <c r="AK45" s="6" t="s">
        <v>190</v>
      </c>
      <c r="AL45" s="7">
        <f t="shared" si="2"/>
        <v>37</v>
      </c>
      <c r="AM45" s="8">
        <v>150</v>
      </c>
      <c r="AN45" s="8">
        <f t="shared" si="3"/>
        <v>75</v>
      </c>
      <c r="AO45" s="9">
        <v>1146.25</v>
      </c>
      <c r="AP45" s="14"/>
    </row>
    <row r="46" spans="2:42" ht="77.099999999999994" customHeight="1">
      <c r="B46" s="15"/>
      <c r="C46" s="41" t="s">
        <v>55</v>
      </c>
      <c r="D46" s="15" t="s">
        <v>59</v>
      </c>
      <c r="E46" s="10" t="s">
        <v>60</v>
      </c>
      <c r="F46" s="10" t="s">
        <v>61</v>
      </c>
      <c r="G46" s="10" t="s">
        <v>16</v>
      </c>
      <c r="H46" s="6" t="s">
        <v>7</v>
      </c>
      <c r="I46" s="6"/>
      <c r="J46" s="6"/>
      <c r="K46" s="6"/>
      <c r="L46" s="6">
        <v>1</v>
      </c>
      <c r="M46" s="6">
        <v>2</v>
      </c>
      <c r="N46" s="6">
        <v>2</v>
      </c>
      <c r="O46" s="6">
        <v>4</v>
      </c>
      <c r="P46" s="6"/>
      <c r="Q46" s="6">
        <v>4</v>
      </c>
      <c r="R46" s="6">
        <v>4</v>
      </c>
      <c r="S46" s="6"/>
      <c r="T46" s="6"/>
      <c r="U46" s="6">
        <v>1</v>
      </c>
      <c r="V46" s="6">
        <v>3</v>
      </c>
      <c r="W46" s="6">
        <v>2</v>
      </c>
      <c r="X46" s="6">
        <v>5</v>
      </c>
      <c r="Y46" s="6">
        <v>1</v>
      </c>
      <c r="Z46" s="6"/>
      <c r="AA46" s="6">
        <v>2</v>
      </c>
      <c r="AB46" s="6">
        <v>2</v>
      </c>
      <c r="AC46" s="6">
        <v>1</v>
      </c>
      <c r="AD46" s="6"/>
      <c r="AE46" s="6">
        <v>2</v>
      </c>
      <c r="AF46" s="6">
        <v>1</v>
      </c>
      <c r="AG46" s="6"/>
      <c r="AH46" s="6"/>
      <c r="AI46" s="6"/>
      <c r="AJ46" s="6"/>
      <c r="AK46" s="6"/>
      <c r="AL46" s="7">
        <f t="shared" si="2"/>
        <v>37</v>
      </c>
      <c r="AM46" s="17">
        <v>150</v>
      </c>
      <c r="AN46" s="8">
        <f t="shared" si="3"/>
        <v>75</v>
      </c>
      <c r="AO46" s="9">
        <v>2081.25</v>
      </c>
      <c r="AP46" s="14"/>
    </row>
    <row r="47" spans="2:42" ht="77.099999999999994" customHeight="1">
      <c r="B47" s="15"/>
      <c r="C47" s="41" t="s">
        <v>11</v>
      </c>
      <c r="D47" s="15" t="s">
        <v>138</v>
      </c>
      <c r="E47" s="10" t="s">
        <v>134</v>
      </c>
      <c r="F47" s="10" t="s">
        <v>139</v>
      </c>
      <c r="G47" s="10" t="s">
        <v>15</v>
      </c>
      <c r="H47" s="6" t="s">
        <v>7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>
        <v>2</v>
      </c>
      <c r="U47" s="6">
        <v>3</v>
      </c>
      <c r="V47" s="6"/>
      <c r="W47" s="6">
        <v>5</v>
      </c>
      <c r="X47" s="6">
        <v>6</v>
      </c>
      <c r="Y47" s="6">
        <v>5</v>
      </c>
      <c r="Z47" s="6"/>
      <c r="AA47" s="6">
        <v>6</v>
      </c>
      <c r="AB47" s="6">
        <v>3</v>
      </c>
      <c r="AC47" s="6">
        <v>3</v>
      </c>
      <c r="AD47" s="6">
        <v>1</v>
      </c>
      <c r="AE47" s="6">
        <v>2</v>
      </c>
      <c r="AF47" s="6"/>
      <c r="AG47" s="6"/>
      <c r="AH47" s="6"/>
      <c r="AI47" s="6"/>
      <c r="AJ47" s="6"/>
      <c r="AK47" s="6"/>
      <c r="AL47" s="7">
        <f t="shared" si="2"/>
        <v>36</v>
      </c>
      <c r="AM47" s="17">
        <v>140</v>
      </c>
      <c r="AN47" s="8">
        <f t="shared" si="3"/>
        <v>70</v>
      </c>
      <c r="AO47" s="9">
        <v>1890</v>
      </c>
      <c r="AP47" s="14"/>
    </row>
    <row r="48" spans="2:42" ht="77.099999999999994" customHeight="1">
      <c r="B48" s="15"/>
      <c r="C48" s="41" t="s">
        <v>12</v>
      </c>
      <c r="D48" s="15" t="s">
        <v>120</v>
      </c>
      <c r="E48" s="10" t="s">
        <v>121</v>
      </c>
      <c r="F48" s="10" t="s">
        <v>122</v>
      </c>
      <c r="G48" s="10" t="s">
        <v>15</v>
      </c>
      <c r="H48" s="6" t="s">
        <v>7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>
        <v>2</v>
      </c>
      <c r="U48" s="6">
        <v>3</v>
      </c>
      <c r="V48" s="6"/>
      <c r="W48" s="6">
        <v>5</v>
      </c>
      <c r="X48" s="6">
        <v>3</v>
      </c>
      <c r="Y48" s="6">
        <v>6</v>
      </c>
      <c r="Z48" s="6"/>
      <c r="AA48" s="6">
        <v>7</v>
      </c>
      <c r="AB48" s="6">
        <v>5</v>
      </c>
      <c r="AC48" s="6">
        <v>2</v>
      </c>
      <c r="AD48" s="6">
        <v>1</v>
      </c>
      <c r="AE48" s="6"/>
      <c r="AF48" s="6"/>
      <c r="AG48" s="6"/>
      <c r="AH48" s="6"/>
      <c r="AI48" s="6"/>
      <c r="AJ48" s="6"/>
      <c r="AK48" s="6"/>
      <c r="AL48" s="7">
        <f t="shared" si="2"/>
        <v>34</v>
      </c>
      <c r="AM48" s="17">
        <v>160</v>
      </c>
      <c r="AN48" s="8">
        <f t="shared" si="3"/>
        <v>80</v>
      </c>
      <c r="AO48" s="9">
        <v>2040</v>
      </c>
      <c r="AP48" s="14"/>
    </row>
    <row r="49" spans="2:42" ht="77.099999999999994" customHeight="1">
      <c r="B49" s="15"/>
      <c r="C49" s="5" t="s">
        <v>12</v>
      </c>
      <c r="D49" s="15" t="s">
        <v>176</v>
      </c>
      <c r="E49" s="10" t="s">
        <v>177</v>
      </c>
      <c r="F49" s="10" t="s">
        <v>226</v>
      </c>
      <c r="G49" s="10" t="s">
        <v>6</v>
      </c>
      <c r="H49" s="6" t="s">
        <v>7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 t="s">
        <v>190</v>
      </c>
      <c r="AA49" s="6" t="s">
        <v>190</v>
      </c>
      <c r="AB49" s="6" t="s">
        <v>190</v>
      </c>
      <c r="AC49" s="6">
        <v>5</v>
      </c>
      <c r="AD49" s="6">
        <v>12</v>
      </c>
      <c r="AE49" s="6">
        <v>12</v>
      </c>
      <c r="AF49" s="6">
        <v>5</v>
      </c>
      <c r="AG49" s="6" t="s">
        <v>190</v>
      </c>
      <c r="AH49" s="6"/>
      <c r="AI49" s="6" t="s">
        <v>190</v>
      </c>
      <c r="AJ49" s="6" t="s">
        <v>190</v>
      </c>
      <c r="AK49" s="6" t="s">
        <v>190</v>
      </c>
      <c r="AL49" s="7">
        <f t="shared" si="2"/>
        <v>34</v>
      </c>
      <c r="AM49" s="8">
        <v>150</v>
      </c>
      <c r="AN49" s="8">
        <f t="shared" si="3"/>
        <v>75</v>
      </c>
      <c r="AO49" s="9">
        <v>1148.25</v>
      </c>
      <c r="AP49" s="14"/>
    </row>
    <row r="50" spans="2:42" ht="77.099999999999994" customHeight="1">
      <c r="B50" s="15"/>
      <c r="C50" s="41" t="s">
        <v>11</v>
      </c>
      <c r="D50" s="15" t="s">
        <v>105</v>
      </c>
      <c r="E50" s="10" t="s">
        <v>106</v>
      </c>
      <c r="F50" s="10" t="s">
        <v>107</v>
      </c>
      <c r="G50" s="10" t="s">
        <v>15</v>
      </c>
      <c r="H50" s="6" t="s">
        <v>7</v>
      </c>
      <c r="I50" s="6"/>
      <c r="J50" s="6"/>
      <c r="K50" s="6"/>
      <c r="L50" s="6"/>
      <c r="M50" s="6"/>
      <c r="N50" s="6">
        <v>1</v>
      </c>
      <c r="O50" s="6">
        <v>14</v>
      </c>
      <c r="P50" s="6">
        <v>14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7">
        <f t="shared" si="2"/>
        <v>29</v>
      </c>
      <c r="AM50" s="17">
        <v>130</v>
      </c>
      <c r="AN50" s="8">
        <f t="shared" si="3"/>
        <v>65</v>
      </c>
      <c r="AO50" s="9">
        <v>1413.75</v>
      </c>
      <c r="AP50" s="14"/>
    </row>
    <row r="51" spans="2:42" ht="77.099999999999994" customHeight="1">
      <c r="B51" s="15"/>
      <c r="C51" s="41" t="s">
        <v>70</v>
      </c>
      <c r="D51" s="15" t="s">
        <v>72</v>
      </c>
      <c r="E51" s="10">
        <v>550</v>
      </c>
      <c r="F51" s="10" t="s">
        <v>73</v>
      </c>
      <c r="G51" s="10" t="s">
        <v>16</v>
      </c>
      <c r="H51" s="6" t="s">
        <v>7</v>
      </c>
      <c r="I51" s="6"/>
      <c r="J51" s="6"/>
      <c r="K51" s="6"/>
      <c r="L51" s="6">
        <v>2</v>
      </c>
      <c r="M51" s="6">
        <v>5</v>
      </c>
      <c r="N51" s="6">
        <v>6</v>
      </c>
      <c r="O51" s="6">
        <v>4</v>
      </c>
      <c r="P51" s="6"/>
      <c r="Q51" s="6">
        <v>4</v>
      </c>
      <c r="R51" s="6"/>
      <c r="S51" s="6">
        <v>5</v>
      </c>
      <c r="T51" s="6">
        <v>1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7">
        <f t="shared" si="2"/>
        <v>27</v>
      </c>
      <c r="AM51" s="17">
        <v>150</v>
      </c>
      <c r="AN51" s="8">
        <f t="shared" si="3"/>
        <v>75</v>
      </c>
      <c r="AO51" s="9">
        <v>1518.75</v>
      </c>
      <c r="AP51" s="14"/>
    </row>
    <row r="52" spans="2:42" ht="77.099999999999994" customHeight="1">
      <c r="B52" s="15"/>
      <c r="C52" s="41" t="s">
        <v>55</v>
      </c>
      <c r="D52" s="15" t="s">
        <v>62</v>
      </c>
      <c r="E52" s="10" t="s">
        <v>63</v>
      </c>
      <c r="F52" s="10" t="s">
        <v>61</v>
      </c>
      <c r="G52" s="10" t="s">
        <v>16</v>
      </c>
      <c r="H52" s="6" t="s">
        <v>7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>
        <v>2</v>
      </c>
      <c r="U52" s="6">
        <v>2</v>
      </c>
      <c r="V52" s="6"/>
      <c r="W52" s="6">
        <v>2</v>
      </c>
      <c r="X52" s="6">
        <v>4</v>
      </c>
      <c r="Y52" s="6">
        <v>6</v>
      </c>
      <c r="Z52" s="6"/>
      <c r="AA52" s="6">
        <v>5</v>
      </c>
      <c r="AB52" s="6">
        <v>1</v>
      </c>
      <c r="AC52" s="6">
        <v>3</v>
      </c>
      <c r="AD52" s="6"/>
      <c r="AE52" s="6">
        <v>1</v>
      </c>
      <c r="AF52" s="6"/>
      <c r="AG52" s="6"/>
      <c r="AH52" s="6">
        <v>1</v>
      </c>
      <c r="AI52" s="6"/>
      <c r="AJ52" s="6"/>
      <c r="AK52" s="6"/>
      <c r="AL52" s="7">
        <f t="shared" si="2"/>
        <v>27</v>
      </c>
      <c r="AM52" s="17">
        <v>130</v>
      </c>
      <c r="AN52" s="8">
        <f t="shared" si="3"/>
        <v>65</v>
      </c>
      <c r="AO52" s="9">
        <v>1316.25</v>
      </c>
      <c r="AP52" s="14"/>
    </row>
    <row r="53" spans="2:42" ht="77.099999999999994" customHeight="1">
      <c r="B53" s="15"/>
      <c r="C53" s="41" t="s">
        <v>12</v>
      </c>
      <c r="D53" s="15" t="s">
        <v>90</v>
      </c>
      <c r="E53" s="10" t="s">
        <v>91</v>
      </c>
      <c r="F53" s="10" t="s">
        <v>92</v>
      </c>
      <c r="G53" s="10" t="s">
        <v>15</v>
      </c>
      <c r="H53" s="6" t="s">
        <v>7</v>
      </c>
      <c r="I53" s="6"/>
      <c r="J53" s="6"/>
      <c r="K53" s="6"/>
      <c r="L53" s="6">
        <v>1</v>
      </c>
      <c r="M53" s="6"/>
      <c r="N53" s="6">
        <v>6</v>
      </c>
      <c r="O53" s="6"/>
      <c r="P53" s="6">
        <v>13</v>
      </c>
      <c r="Q53" s="6"/>
      <c r="R53" s="6"/>
      <c r="S53" s="6">
        <v>5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7">
        <f t="shared" si="2"/>
        <v>25</v>
      </c>
      <c r="AM53" s="17">
        <v>160</v>
      </c>
      <c r="AN53" s="8">
        <f t="shared" si="3"/>
        <v>80</v>
      </c>
      <c r="AO53" s="9">
        <v>1500</v>
      </c>
      <c r="AP53" s="14"/>
    </row>
    <row r="54" spans="2:42" ht="77.099999999999994" customHeight="1">
      <c r="B54" s="15"/>
      <c r="C54" s="41" t="s">
        <v>55</v>
      </c>
      <c r="D54" s="15" t="s">
        <v>64</v>
      </c>
      <c r="E54" s="10" t="s">
        <v>65</v>
      </c>
      <c r="F54" s="10" t="s">
        <v>66</v>
      </c>
      <c r="G54" s="10" t="s">
        <v>16</v>
      </c>
      <c r="H54" s="6" t="s">
        <v>7</v>
      </c>
      <c r="I54" s="6"/>
      <c r="J54" s="6"/>
      <c r="K54" s="6"/>
      <c r="L54" s="6">
        <v>2</v>
      </c>
      <c r="M54" s="6">
        <v>3</v>
      </c>
      <c r="N54" s="6">
        <v>3</v>
      </c>
      <c r="O54" s="6">
        <v>4</v>
      </c>
      <c r="P54" s="6"/>
      <c r="Q54" s="6">
        <v>4</v>
      </c>
      <c r="R54" s="6">
        <v>4</v>
      </c>
      <c r="S54" s="6">
        <v>2</v>
      </c>
      <c r="T54" s="6"/>
      <c r="U54" s="6">
        <v>3</v>
      </c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7">
        <f t="shared" si="2"/>
        <v>25</v>
      </c>
      <c r="AM54" s="17">
        <v>120</v>
      </c>
      <c r="AN54" s="8">
        <f t="shared" si="3"/>
        <v>60</v>
      </c>
      <c r="AO54" s="9">
        <v>1125</v>
      </c>
      <c r="AP54" s="14"/>
    </row>
    <row r="55" spans="2:42" ht="77.099999999999994" customHeight="1">
      <c r="B55" s="15"/>
      <c r="C55" s="5" t="s">
        <v>12</v>
      </c>
      <c r="D55" s="15" t="s">
        <v>178</v>
      </c>
      <c r="E55" s="10" t="s">
        <v>206</v>
      </c>
      <c r="F55" s="10" t="s">
        <v>227</v>
      </c>
      <c r="G55" s="10" t="s">
        <v>15</v>
      </c>
      <c r="H55" s="6" t="s">
        <v>7</v>
      </c>
      <c r="I55" s="6"/>
      <c r="J55" s="6" t="s">
        <v>190</v>
      </c>
      <c r="K55" s="6" t="s">
        <v>190</v>
      </c>
      <c r="L55" s="6">
        <v>2</v>
      </c>
      <c r="M55" s="6"/>
      <c r="N55" s="6" t="s">
        <v>190</v>
      </c>
      <c r="O55" s="6">
        <v>6</v>
      </c>
      <c r="P55" s="6" t="s">
        <v>190</v>
      </c>
      <c r="Q55" s="6">
        <v>8</v>
      </c>
      <c r="R55" s="6"/>
      <c r="S55" s="6" t="s">
        <v>190</v>
      </c>
      <c r="T55" s="6">
        <v>6</v>
      </c>
      <c r="U55" s="6" t="s">
        <v>190</v>
      </c>
      <c r="V55" s="6"/>
      <c r="W55" s="6">
        <v>2</v>
      </c>
      <c r="X55" s="6" t="s">
        <v>190</v>
      </c>
      <c r="Y55" s="6" t="s">
        <v>190</v>
      </c>
      <c r="Z55" s="6"/>
      <c r="AA55" s="6" t="s">
        <v>190</v>
      </c>
      <c r="AB55" s="6" t="s">
        <v>190</v>
      </c>
      <c r="AC55" s="6" t="s">
        <v>190</v>
      </c>
      <c r="AD55" s="6" t="s">
        <v>190</v>
      </c>
      <c r="AE55" s="6" t="s">
        <v>190</v>
      </c>
      <c r="AF55" s="6"/>
      <c r="AG55" s="6"/>
      <c r="AH55" s="6"/>
      <c r="AI55" s="6" t="s">
        <v>190</v>
      </c>
      <c r="AJ55" s="6" t="s">
        <v>190</v>
      </c>
      <c r="AK55" s="6" t="s">
        <v>190</v>
      </c>
      <c r="AL55" s="7">
        <f t="shared" si="2"/>
        <v>24</v>
      </c>
      <c r="AM55" s="8">
        <v>60</v>
      </c>
      <c r="AN55" s="8">
        <f t="shared" si="3"/>
        <v>30</v>
      </c>
      <c r="AO55" s="9">
        <v>1150.25</v>
      </c>
      <c r="AP55" s="14"/>
    </row>
    <row r="56" spans="2:42" ht="77.099999999999994" customHeight="1">
      <c r="B56" s="15"/>
      <c r="C56" s="41" t="s">
        <v>55</v>
      </c>
      <c r="D56" s="15" t="s">
        <v>67</v>
      </c>
      <c r="E56" s="10" t="s">
        <v>68</v>
      </c>
      <c r="F56" s="10" t="s">
        <v>69</v>
      </c>
      <c r="G56" s="10" t="s">
        <v>16</v>
      </c>
      <c r="H56" s="6" t="s">
        <v>7</v>
      </c>
      <c r="I56" s="6"/>
      <c r="J56" s="6"/>
      <c r="K56" s="6"/>
      <c r="L56" s="6">
        <v>1</v>
      </c>
      <c r="M56" s="6">
        <v>2</v>
      </c>
      <c r="N56" s="6">
        <v>3</v>
      </c>
      <c r="O56" s="6">
        <v>4</v>
      </c>
      <c r="P56" s="6"/>
      <c r="Q56" s="6">
        <v>5</v>
      </c>
      <c r="R56" s="6">
        <v>4</v>
      </c>
      <c r="S56" s="6">
        <v>3</v>
      </c>
      <c r="T56" s="6"/>
      <c r="U56" s="6">
        <v>2</v>
      </c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7">
        <f t="shared" si="2"/>
        <v>24</v>
      </c>
      <c r="AM56" s="17">
        <v>100</v>
      </c>
      <c r="AN56" s="8">
        <f t="shared" si="3"/>
        <v>50</v>
      </c>
      <c r="AO56" s="9">
        <v>900</v>
      </c>
      <c r="AP56" s="14"/>
    </row>
    <row r="57" spans="2:42" ht="77.099999999999994" customHeight="1">
      <c r="B57" s="15"/>
      <c r="C57" s="41" t="s">
        <v>11</v>
      </c>
      <c r="D57" s="15" t="s">
        <v>145</v>
      </c>
      <c r="E57" s="10" t="s">
        <v>143</v>
      </c>
      <c r="F57" s="10" t="s">
        <v>146</v>
      </c>
      <c r="G57" s="10" t="s">
        <v>15</v>
      </c>
      <c r="H57" s="6" t="s">
        <v>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>
        <v>1</v>
      </c>
      <c r="T57" s="6"/>
      <c r="U57" s="6">
        <v>2</v>
      </c>
      <c r="V57" s="6"/>
      <c r="W57" s="6">
        <v>5</v>
      </c>
      <c r="X57" s="6">
        <v>6</v>
      </c>
      <c r="Y57" s="6">
        <v>4</v>
      </c>
      <c r="Z57" s="6"/>
      <c r="AA57" s="6">
        <v>1</v>
      </c>
      <c r="AB57" s="6">
        <v>2</v>
      </c>
      <c r="AC57" s="6">
        <v>1</v>
      </c>
      <c r="AD57" s="6">
        <v>1</v>
      </c>
      <c r="AE57" s="6"/>
      <c r="AF57" s="6"/>
      <c r="AG57" s="6"/>
      <c r="AH57" s="6"/>
      <c r="AI57" s="6"/>
      <c r="AJ57" s="6"/>
      <c r="AK57" s="6"/>
      <c r="AL57" s="7">
        <f t="shared" si="2"/>
        <v>23</v>
      </c>
      <c r="AM57" s="17">
        <v>130</v>
      </c>
      <c r="AN57" s="8">
        <f t="shared" si="3"/>
        <v>65</v>
      </c>
      <c r="AO57" s="9">
        <v>1121.25</v>
      </c>
      <c r="AP57" s="14"/>
    </row>
    <row r="58" spans="2:42" ht="77.099999999999994" customHeight="1">
      <c r="B58" s="15"/>
      <c r="C58" s="5" t="s">
        <v>12</v>
      </c>
      <c r="D58" s="15" t="s">
        <v>179</v>
      </c>
      <c r="E58" s="10" t="s">
        <v>207</v>
      </c>
      <c r="F58" s="10" t="s">
        <v>228</v>
      </c>
      <c r="G58" s="10" t="s">
        <v>15</v>
      </c>
      <c r="H58" s="6" t="s">
        <v>7</v>
      </c>
      <c r="I58" s="6"/>
      <c r="J58" s="6" t="s">
        <v>190</v>
      </c>
      <c r="K58" s="6" t="s">
        <v>190</v>
      </c>
      <c r="L58" s="6" t="s">
        <v>190</v>
      </c>
      <c r="M58" s="6"/>
      <c r="N58" s="6" t="s">
        <v>190</v>
      </c>
      <c r="O58" s="6">
        <v>8</v>
      </c>
      <c r="P58" s="6" t="s">
        <v>190</v>
      </c>
      <c r="Q58" s="6">
        <v>15</v>
      </c>
      <c r="R58" s="6"/>
      <c r="S58" s="6" t="s">
        <v>190</v>
      </c>
      <c r="T58" s="6" t="s">
        <v>190</v>
      </c>
      <c r="U58" s="6" t="s">
        <v>190</v>
      </c>
      <c r="V58" s="6"/>
      <c r="W58" s="6" t="s">
        <v>190</v>
      </c>
      <c r="X58" s="6" t="s">
        <v>190</v>
      </c>
      <c r="Y58" s="6" t="s">
        <v>190</v>
      </c>
      <c r="Z58" s="6"/>
      <c r="AA58" s="6" t="s">
        <v>190</v>
      </c>
      <c r="AB58" s="6" t="s">
        <v>190</v>
      </c>
      <c r="AC58" s="6" t="s">
        <v>190</v>
      </c>
      <c r="AD58" s="6" t="s">
        <v>190</v>
      </c>
      <c r="AE58" s="6" t="s">
        <v>190</v>
      </c>
      <c r="AF58" s="6"/>
      <c r="AG58" s="6"/>
      <c r="AH58" s="6"/>
      <c r="AI58" s="6" t="s">
        <v>190</v>
      </c>
      <c r="AJ58" s="6" t="s">
        <v>190</v>
      </c>
      <c r="AK58" s="6" t="s">
        <v>190</v>
      </c>
      <c r="AL58" s="7">
        <f t="shared" si="2"/>
        <v>23</v>
      </c>
      <c r="AM58" s="8">
        <v>60</v>
      </c>
      <c r="AN58" s="8">
        <f t="shared" si="3"/>
        <v>30</v>
      </c>
      <c r="AO58" s="9">
        <v>1151.25</v>
      </c>
      <c r="AP58" s="14"/>
    </row>
    <row r="59" spans="2:42" ht="77.099999999999994" customHeight="1">
      <c r="B59" s="15"/>
      <c r="C59" s="41" t="s">
        <v>30</v>
      </c>
      <c r="D59" s="15" t="s">
        <v>37</v>
      </c>
      <c r="E59" s="10" t="s">
        <v>38</v>
      </c>
      <c r="F59" s="10" t="s">
        <v>39</v>
      </c>
      <c r="G59" s="10" t="s">
        <v>16</v>
      </c>
      <c r="H59" s="6" t="s">
        <v>7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>
        <v>1</v>
      </c>
      <c r="U59" s="6"/>
      <c r="V59" s="6">
        <v>1</v>
      </c>
      <c r="W59" s="6">
        <v>4</v>
      </c>
      <c r="X59" s="6">
        <v>5</v>
      </c>
      <c r="Y59" s="6"/>
      <c r="Z59" s="6">
        <v>5</v>
      </c>
      <c r="AA59" s="6">
        <v>4</v>
      </c>
      <c r="AB59" s="6">
        <v>1</v>
      </c>
      <c r="AC59" s="6"/>
      <c r="AD59" s="6"/>
      <c r="AE59" s="6">
        <v>1</v>
      </c>
      <c r="AF59" s="6"/>
      <c r="AG59" s="6"/>
      <c r="AH59" s="6"/>
      <c r="AI59" s="6"/>
      <c r="AJ59" s="6"/>
      <c r="AK59" s="6"/>
      <c r="AL59" s="7">
        <f t="shared" si="2"/>
        <v>22</v>
      </c>
      <c r="AM59" s="17">
        <v>120</v>
      </c>
      <c r="AN59" s="8">
        <f t="shared" si="3"/>
        <v>60</v>
      </c>
      <c r="AO59" s="9">
        <v>990</v>
      </c>
      <c r="AP59" s="14"/>
    </row>
    <row r="60" spans="2:42" ht="77.099999999999994" customHeight="1">
      <c r="B60" s="15"/>
      <c r="C60" s="41" t="s">
        <v>12</v>
      </c>
      <c r="D60" s="15" t="s">
        <v>130</v>
      </c>
      <c r="E60" s="10" t="s">
        <v>131</v>
      </c>
      <c r="F60" s="10" t="s">
        <v>132</v>
      </c>
      <c r="G60" s="10" t="s">
        <v>15</v>
      </c>
      <c r="H60" s="6" t="s">
        <v>7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>
        <v>9</v>
      </c>
      <c r="T60" s="6"/>
      <c r="U60" s="6">
        <v>3</v>
      </c>
      <c r="V60" s="6"/>
      <c r="W60" s="6">
        <v>2</v>
      </c>
      <c r="X60" s="6">
        <v>7</v>
      </c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7">
        <f t="shared" si="2"/>
        <v>21</v>
      </c>
      <c r="AM60" s="17">
        <v>160</v>
      </c>
      <c r="AN60" s="8">
        <f t="shared" si="3"/>
        <v>80</v>
      </c>
      <c r="AO60" s="9">
        <v>1260</v>
      </c>
      <c r="AP60" s="14"/>
    </row>
    <row r="61" spans="2:42" ht="77.099999999999994" customHeight="1">
      <c r="B61" s="15"/>
      <c r="C61" s="41" t="s">
        <v>12</v>
      </c>
      <c r="D61" s="15" t="s">
        <v>127</v>
      </c>
      <c r="E61" s="10" t="s">
        <v>128</v>
      </c>
      <c r="F61" s="10" t="s">
        <v>129</v>
      </c>
      <c r="G61" s="10" t="s">
        <v>15</v>
      </c>
      <c r="H61" s="6" t="s">
        <v>7</v>
      </c>
      <c r="I61" s="6"/>
      <c r="J61" s="6"/>
      <c r="K61" s="6">
        <v>2</v>
      </c>
      <c r="L61" s="6">
        <v>2</v>
      </c>
      <c r="M61" s="6"/>
      <c r="N61" s="6">
        <v>3</v>
      </c>
      <c r="O61" s="6">
        <v>4</v>
      </c>
      <c r="P61" s="6">
        <v>5</v>
      </c>
      <c r="Q61" s="6">
        <v>3</v>
      </c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7">
        <f t="shared" si="2"/>
        <v>19</v>
      </c>
      <c r="AM61" s="17">
        <v>170</v>
      </c>
      <c r="AN61" s="8">
        <f t="shared" si="3"/>
        <v>85</v>
      </c>
      <c r="AO61" s="9">
        <v>1211.25</v>
      </c>
      <c r="AP61" s="14"/>
    </row>
    <row r="62" spans="2:42" ht="77.099999999999994" customHeight="1">
      <c r="B62" s="15"/>
      <c r="C62" s="41" t="s">
        <v>11</v>
      </c>
      <c r="D62" s="15" t="s">
        <v>102</v>
      </c>
      <c r="E62" s="10" t="s">
        <v>103</v>
      </c>
      <c r="F62" s="10" t="s">
        <v>104</v>
      </c>
      <c r="G62" s="10" t="s">
        <v>15</v>
      </c>
      <c r="H62" s="6" t="s">
        <v>7</v>
      </c>
      <c r="I62" s="6"/>
      <c r="J62" s="6"/>
      <c r="K62" s="6"/>
      <c r="L62" s="6"/>
      <c r="M62" s="6"/>
      <c r="N62" s="6"/>
      <c r="O62" s="6">
        <v>5</v>
      </c>
      <c r="P62" s="6">
        <v>11</v>
      </c>
      <c r="Q62" s="6">
        <v>1</v>
      </c>
      <c r="R62" s="6"/>
      <c r="S62" s="6">
        <v>2</v>
      </c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7">
        <f t="shared" si="2"/>
        <v>19</v>
      </c>
      <c r="AM62" s="17">
        <v>140</v>
      </c>
      <c r="AN62" s="8">
        <f t="shared" si="3"/>
        <v>70</v>
      </c>
      <c r="AO62" s="9">
        <v>997.5</v>
      </c>
      <c r="AP62" s="14"/>
    </row>
    <row r="63" spans="2:42" ht="77.099999999999994" customHeight="1">
      <c r="B63" s="15"/>
      <c r="C63" s="5" t="s">
        <v>11</v>
      </c>
      <c r="D63" s="15" t="s">
        <v>180</v>
      </c>
      <c r="E63" s="10" t="s">
        <v>181</v>
      </c>
      <c r="F63" s="10" t="s">
        <v>229</v>
      </c>
      <c r="G63" s="10" t="s">
        <v>14</v>
      </c>
      <c r="H63" s="6" t="s">
        <v>7</v>
      </c>
      <c r="I63" s="6"/>
      <c r="J63" s="6" t="s">
        <v>190</v>
      </c>
      <c r="K63" s="6">
        <v>6</v>
      </c>
      <c r="L63" s="6" t="s">
        <v>190</v>
      </c>
      <c r="M63" s="6"/>
      <c r="N63" s="6">
        <v>6</v>
      </c>
      <c r="O63" s="6">
        <v>3</v>
      </c>
      <c r="P63" s="6">
        <v>4</v>
      </c>
      <c r="Q63" s="6" t="s">
        <v>190</v>
      </c>
      <c r="R63" s="6"/>
      <c r="S63" s="6" t="s">
        <v>190</v>
      </c>
      <c r="T63" s="6" t="s">
        <v>190</v>
      </c>
      <c r="U63" s="6" t="s">
        <v>190</v>
      </c>
      <c r="V63" s="6"/>
      <c r="W63" s="6" t="s">
        <v>190</v>
      </c>
      <c r="X63" s="6" t="s">
        <v>190</v>
      </c>
      <c r="Y63" s="6" t="s">
        <v>190</v>
      </c>
      <c r="Z63" s="6"/>
      <c r="AA63" s="6" t="s">
        <v>190</v>
      </c>
      <c r="AB63" s="6" t="s">
        <v>190</v>
      </c>
      <c r="AC63" s="6" t="s">
        <v>190</v>
      </c>
      <c r="AD63" s="6" t="s">
        <v>190</v>
      </c>
      <c r="AE63" s="6" t="s">
        <v>190</v>
      </c>
      <c r="AF63" s="6"/>
      <c r="AG63" s="6" t="s">
        <v>190</v>
      </c>
      <c r="AH63" s="6" t="s">
        <v>190</v>
      </c>
      <c r="AI63" s="6" t="s">
        <v>190</v>
      </c>
      <c r="AJ63" s="6" t="s">
        <v>190</v>
      </c>
      <c r="AK63" s="6" t="s">
        <v>190</v>
      </c>
      <c r="AL63" s="7">
        <f t="shared" si="2"/>
        <v>19</v>
      </c>
      <c r="AM63" s="8">
        <v>210</v>
      </c>
      <c r="AN63" s="8">
        <f t="shared" si="3"/>
        <v>105</v>
      </c>
      <c r="AO63" s="9">
        <v>1153.25</v>
      </c>
      <c r="AP63" s="14"/>
    </row>
    <row r="64" spans="2:42" ht="77.099999999999994" customHeight="1">
      <c r="B64" s="15"/>
      <c r="C64" s="41" t="s">
        <v>70</v>
      </c>
      <c r="D64" s="15" t="s">
        <v>76</v>
      </c>
      <c r="E64" s="10">
        <v>650</v>
      </c>
      <c r="F64" s="10" t="s">
        <v>54</v>
      </c>
      <c r="G64" s="10" t="s">
        <v>16</v>
      </c>
      <c r="H64" s="6" t="s">
        <v>7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>
        <v>1</v>
      </c>
      <c r="X64" s="6">
        <v>8</v>
      </c>
      <c r="Y64" s="6">
        <v>1</v>
      </c>
      <c r="Z64" s="6"/>
      <c r="AA64" s="6">
        <v>8</v>
      </c>
      <c r="AB64" s="6">
        <v>1</v>
      </c>
      <c r="AC64" s="6"/>
      <c r="AD64" s="6"/>
      <c r="AE64" s="6"/>
      <c r="AF64" s="6"/>
      <c r="AG64" s="6"/>
      <c r="AH64" s="6"/>
      <c r="AI64" s="6"/>
      <c r="AJ64" s="6"/>
      <c r="AK64" s="6"/>
      <c r="AL64" s="7">
        <f t="shared" si="2"/>
        <v>19</v>
      </c>
      <c r="AM64" s="17">
        <v>170</v>
      </c>
      <c r="AN64" s="8">
        <f t="shared" si="3"/>
        <v>85</v>
      </c>
      <c r="AO64" s="9">
        <v>1211.25</v>
      </c>
      <c r="AP64" s="14"/>
    </row>
    <row r="65" spans="2:42" ht="77.099999999999994" customHeight="1">
      <c r="B65" s="15"/>
      <c r="C65" s="41" t="s">
        <v>70</v>
      </c>
      <c r="D65" s="15" t="s">
        <v>74</v>
      </c>
      <c r="E65" s="10">
        <v>650</v>
      </c>
      <c r="F65" s="10" t="s">
        <v>75</v>
      </c>
      <c r="G65" s="10" t="s">
        <v>16</v>
      </c>
      <c r="H65" s="6" t="s">
        <v>7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>
        <v>6</v>
      </c>
      <c r="W65" s="6"/>
      <c r="X65" s="6">
        <v>5</v>
      </c>
      <c r="Y65" s="6">
        <v>4</v>
      </c>
      <c r="Z65" s="6"/>
      <c r="AA65" s="6"/>
      <c r="AB65" s="6">
        <v>4</v>
      </c>
      <c r="AC65" s="6"/>
      <c r="AD65" s="6"/>
      <c r="AE65" s="6"/>
      <c r="AF65" s="6"/>
      <c r="AG65" s="6"/>
      <c r="AH65" s="6"/>
      <c r="AI65" s="6"/>
      <c r="AJ65" s="6"/>
      <c r="AK65" s="6"/>
      <c r="AL65" s="7">
        <f t="shared" si="2"/>
        <v>19</v>
      </c>
      <c r="AM65" s="17">
        <v>170</v>
      </c>
      <c r="AN65" s="8">
        <f t="shared" si="3"/>
        <v>85</v>
      </c>
      <c r="AO65" s="9">
        <v>1211.25</v>
      </c>
      <c r="AP65" s="14"/>
    </row>
    <row r="66" spans="2:42" ht="77.099999999999994" customHeight="1">
      <c r="B66" s="15"/>
      <c r="C66" s="5" t="s">
        <v>11</v>
      </c>
      <c r="D66" s="15" t="s">
        <v>182</v>
      </c>
      <c r="E66" s="10" t="s">
        <v>183</v>
      </c>
      <c r="F66" s="10" t="s">
        <v>230</v>
      </c>
      <c r="G66" s="10" t="s">
        <v>14</v>
      </c>
      <c r="H66" s="6" t="s">
        <v>7</v>
      </c>
      <c r="I66" s="6"/>
      <c r="J66" s="6" t="s">
        <v>190</v>
      </c>
      <c r="K66" s="6">
        <v>3</v>
      </c>
      <c r="L66" s="6">
        <v>2</v>
      </c>
      <c r="M66" s="6"/>
      <c r="N66" s="6">
        <v>6</v>
      </c>
      <c r="O66" s="6">
        <v>4</v>
      </c>
      <c r="P66" s="6" t="s">
        <v>190</v>
      </c>
      <c r="Q66" s="6" t="s">
        <v>190</v>
      </c>
      <c r="R66" s="6"/>
      <c r="S66" s="6" t="s">
        <v>190</v>
      </c>
      <c r="T66" s="6" t="s">
        <v>190</v>
      </c>
      <c r="U66" s="6">
        <v>2</v>
      </c>
      <c r="V66" s="6"/>
      <c r="W66" s="6" t="s">
        <v>190</v>
      </c>
      <c r="X66" s="6" t="s">
        <v>190</v>
      </c>
      <c r="Y66" s="6" t="s">
        <v>190</v>
      </c>
      <c r="Z66" s="6"/>
      <c r="AA66" s="6" t="s">
        <v>190</v>
      </c>
      <c r="AB66" s="6">
        <v>1</v>
      </c>
      <c r="AC66" s="6" t="s">
        <v>190</v>
      </c>
      <c r="AD66" s="6" t="s">
        <v>190</v>
      </c>
      <c r="AE66" s="6" t="s">
        <v>190</v>
      </c>
      <c r="AF66" s="6"/>
      <c r="AG66" s="6" t="s">
        <v>190</v>
      </c>
      <c r="AH66" s="6" t="s">
        <v>190</v>
      </c>
      <c r="AI66" s="6" t="s">
        <v>190</v>
      </c>
      <c r="AJ66" s="6" t="s">
        <v>190</v>
      </c>
      <c r="AK66" s="6" t="s">
        <v>190</v>
      </c>
      <c r="AL66" s="7">
        <f t="shared" si="2"/>
        <v>18</v>
      </c>
      <c r="AM66" s="8">
        <v>210</v>
      </c>
      <c r="AN66" s="8">
        <f t="shared" si="3"/>
        <v>105</v>
      </c>
      <c r="AO66" s="9">
        <v>1154.25</v>
      </c>
      <c r="AP66" s="14"/>
    </row>
    <row r="67" spans="2:42" ht="77.099999999999994" customHeight="1">
      <c r="B67" s="15"/>
      <c r="C67" s="5" t="s">
        <v>11</v>
      </c>
      <c r="D67" s="15" t="s">
        <v>184</v>
      </c>
      <c r="E67" s="10" t="s">
        <v>185</v>
      </c>
      <c r="F67" s="10" t="s">
        <v>231</v>
      </c>
      <c r="G67" s="10" t="s">
        <v>14</v>
      </c>
      <c r="H67" s="6" t="s">
        <v>7</v>
      </c>
      <c r="I67" s="6"/>
      <c r="J67" s="6" t="s">
        <v>190</v>
      </c>
      <c r="K67" s="6" t="s">
        <v>190</v>
      </c>
      <c r="L67" s="6" t="s">
        <v>190</v>
      </c>
      <c r="M67" s="6"/>
      <c r="N67" s="6" t="s">
        <v>190</v>
      </c>
      <c r="O67" s="6" t="s">
        <v>190</v>
      </c>
      <c r="P67" s="6" t="s">
        <v>190</v>
      </c>
      <c r="Q67" s="6" t="s">
        <v>190</v>
      </c>
      <c r="R67" s="6"/>
      <c r="S67" s="6">
        <v>1</v>
      </c>
      <c r="T67" s="6" t="s">
        <v>190</v>
      </c>
      <c r="U67" s="6">
        <v>3</v>
      </c>
      <c r="V67" s="6"/>
      <c r="W67" s="6">
        <v>5</v>
      </c>
      <c r="X67" s="6">
        <v>1</v>
      </c>
      <c r="Y67" s="6" t="s">
        <v>190</v>
      </c>
      <c r="Z67" s="6"/>
      <c r="AA67" s="6">
        <v>3</v>
      </c>
      <c r="AB67" s="6">
        <v>4</v>
      </c>
      <c r="AC67" s="6" t="s">
        <v>190</v>
      </c>
      <c r="AD67" s="6" t="s">
        <v>190</v>
      </c>
      <c r="AE67" s="6" t="s">
        <v>190</v>
      </c>
      <c r="AF67" s="6"/>
      <c r="AG67" s="6" t="s">
        <v>190</v>
      </c>
      <c r="AH67" s="6" t="s">
        <v>190</v>
      </c>
      <c r="AI67" s="6" t="s">
        <v>190</v>
      </c>
      <c r="AJ67" s="6" t="s">
        <v>190</v>
      </c>
      <c r="AK67" s="6" t="s">
        <v>190</v>
      </c>
      <c r="AL67" s="7">
        <f t="shared" si="2"/>
        <v>17</v>
      </c>
      <c r="AM67" s="8">
        <v>190</v>
      </c>
      <c r="AN67" s="8">
        <f t="shared" si="3"/>
        <v>95</v>
      </c>
      <c r="AO67" s="9">
        <v>1155.25</v>
      </c>
      <c r="AP67" s="14"/>
    </row>
    <row r="68" spans="2:42" ht="77.099999999999994" customHeight="1">
      <c r="B68" s="15"/>
      <c r="C68" s="41" t="s">
        <v>51</v>
      </c>
      <c r="D68" s="15" t="s">
        <v>52</v>
      </c>
      <c r="E68" s="10" t="s">
        <v>53</v>
      </c>
      <c r="F68" s="10" t="s">
        <v>54</v>
      </c>
      <c r="G68" s="10" t="s">
        <v>16</v>
      </c>
      <c r="H68" s="6" t="s">
        <v>7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>
        <v>1</v>
      </c>
      <c r="T68" s="6"/>
      <c r="U68" s="6"/>
      <c r="V68" s="6"/>
      <c r="W68" s="6">
        <v>2</v>
      </c>
      <c r="X68" s="6"/>
      <c r="Y68" s="6">
        <v>6</v>
      </c>
      <c r="Z68" s="6"/>
      <c r="AA68" s="6">
        <v>6</v>
      </c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7">
        <f t="shared" si="2"/>
        <v>15</v>
      </c>
      <c r="AM68" s="17">
        <v>275</v>
      </c>
      <c r="AN68" s="8">
        <f t="shared" si="3"/>
        <v>137.5</v>
      </c>
      <c r="AO68" s="9">
        <v>1546.875</v>
      </c>
      <c r="AP68" s="14"/>
    </row>
    <row r="69" spans="2:42" ht="77.099999999999994" customHeight="1">
      <c r="B69" s="15"/>
      <c r="C69" s="41" t="s">
        <v>43</v>
      </c>
      <c r="D69" s="15" t="s">
        <v>44</v>
      </c>
      <c r="E69" s="10" t="s">
        <v>45</v>
      </c>
      <c r="F69" s="10" t="s">
        <v>46</v>
      </c>
      <c r="G69" s="10" t="s">
        <v>16</v>
      </c>
      <c r="H69" s="6" t="s">
        <v>7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>
        <v>1</v>
      </c>
      <c r="X69" s="6">
        <v>2</v>
      </c>
      <c r="Y69" s="6"/>
      <c r="Z69" s="6">
        <v>3</v>
      </c>
      <c r="AA69" s="6">
        <v>3</v>
      </c>
      <c r="AB69" s="6">
        <v>3</v>
      </c>
      <c r="AC69" s="6">
        <v>2</v>
      </c>
      <c r="AD69" s="6"/>
      <c r="AE69" s="6"/>
      <c r="AF69" s="6"/>
      <c r="AG69" s="6"/>
      <c r="AH69" s="6"/>
      <c r="AI69" s="6"/>
      <c r="AJ69" s="6"/>
      <c r="AK69" s="6"/>
      <c r="AL69" s="7">
        <f t="shared" si="2"/>
        <v>14</v>
      </c>
      <c r="AM69" s="17">
        <v>150</v>
      </c>
      <c r="AN69" s="8">
        <f t="shared" si="3"/>
        <v>75</v>
      </c>
      <c r="AO69" s="9">
        <v>787.5</v>
      </c>
      <c r="AP69" s="14"/>
    </row>
    <row r="70" spans="2:42" ht="77.099999999999994" customHeight="1">
      <c r="B70" s="15"/>
      <c r="C70" s="41" t="s">
        <v>12</v>
      </c>
      <c r="D70" s="15" t="s">
        <v>124</v>
      </c>
      <c r="E70" s="10" t="s">
        <v>125</v>
      </c>
      <c r="F70" s="10" t="s">
        <v>126</v>
      </c>
      <c r="G70" s="10" t="s">
        <v>15</v>
      </c>
      <c r="H70" s="6" t="s">
        <v>7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>
        <v>3</v>
      </c>
      <c r="V70" s="6"/>
      <c r="W70" s="6">
        <v>5</v>
      </c>
      <c r="X70" s="6">
        <v>4</v>
      </c>
      <c r="Y70" s="6">
        <v>1</v>
      </c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7">
        <f t="shared" ref="AL70:AL76" si="4">SUM(I70:AK70)</f>
        <v>13</v>
      </c>
      <c r="AM70" s="17">
        <v>190</v>
      </c>
      <c r="AN70" s="8">
        <f t="shared" ref="AN70:AN76" si="5">AM70/2</f>
        <v>95</v>
      </c>
      <c r="AO70" s="9">
        <v>926.25</v>
      </c>
      <c r="AP70" s="14"/>
    </row>
    <row r="71" spans="2:42" ht="77.099999999999994" customHeight="1">
      <c r="B71" s="15"/>
      <c r="C71" s="41" t="s">
        <v>12</v>
      </c>
      <c r="D71" s="15" t="s">
        <v>93</v>
      </c>
      <c r="E71" s="10" t="s">
        <v>94</v>
      </c>
      <c r="F71" s="10" t="s">
        <v>95</v>
      </c>
      <c r="G71" s="10" t="s">
        <v>15</v>
      </c>
      <c r="H71" s="6" t="s">
        <v>7</v>
      </c>
      <c r="I71" s="6"/>
      <c r="J71" s="6"/>
      <c r="K71" s="6"/>
      <c r="L71" s="6"/>
      <c r="M71" s="6"/>
      <c r="N71" s="6"/>
      <c r="O71" s="6"/>
      <c r="P71" s="6">
        <v>13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7">
        <f t="shared" si="4"/>
        <v>13</v>
      </c>
      <c r="AM71" s="17">
        <v>160</v>
      </c>
      <c r="AN71" s="8">
        <f t="shared" si="5"/>
        <v>80</v>
      </c>
      <c r="AO71" s="9">
        <v>780</v>
      </c>
      <c r="AP71" s="14"/>
    </row>
    <row r="72" spans="2:42" ht="77.099999999999994" customHeight="1">
      <c r="B72" s="15"/>
      <c r="C72" s="5" t="s">
        <v>11</v>
      </c>
      <c r="D72" s="15" t="s">
        <v>186</v>
      </c>
      <c r="E72" s="10" t="s">
        <v>187</v>
      </c>
      <c r="F72" s="10" t="s">
        <v>232</v>
      </c>
      <c r="G72" s="10" t="s">
        <v>14</v>
      </c>
      <c r="H72" s="6" t="s">
        <v>7</v>
      </c>
      <c r="I72" s="6"/>
      <c r="J72" s="6" t="s">
        <v>190</v>
      </c>
      <c r="K72" s="6">
        <v>2</v>
      </c>
      <c r="L72" s="6" t="s">
        <v>190</v>
      </c>
      <c r="M72" s="6"/>
      <c r="N72" s="6">
        <v>6</v>
      </c>
      <c r="O72" s="6" t="s">
        <v>190</v>
      </c>
      <c r="P72" s="6" t="s">
        <v>190</v>
      </c>
      <c r="Q72" s="6" t="s">
        <v>190</v>
      </c>
      <c r="R72" s="6"/>
      <c r="S72" s="6">
        <v>1</v>
      </c>
      <c r="T72" s="6" t="s">
        <v>190</v>
      </c>
      <c r="U72" s="6">
        <v>4</v>
      </c>
      <c r="V72" s="6"/>
      <c r="W72" s="6" t="s">
        <v>190</v>
      </c>
      <c r="X72" s="6" t="s">
        <v>190</v>
      </c>
      <c r="Y72" s="6" t="s">
        <v>190</v>
      </c>
      <c r="Z72" s="6"/>
      <c r="AA72" s="6" t="s">
        <v>190</v>
      </c>
      <c r="AB72" s="6" t="s">
        <v>190</v>
      </c>
      <c r="AC72" s="6" t="s">
        <v>190</v>
      </c>
      <c r="AD72" s="6" t="s">
        <v>190</v>
      </c>
      <c r="AE72" s="6" t="s">
        <v>190</v>
      </c>
      <c r="AF72" s="6"/>
      <c r="AG72" s="6" t="s">
        <v>190</v>
      </c>
      <c r="AH72" s="6" t="s">
        <v>190</v>
      </c>
      <c r="AI72" s="6" t="s">
        <v>190</v>
      </c>
      <c r="AJ72" s="6" t="s">
        <v>190</v>
      </c>
      <c r="AK72" s="6" t="s">
        <v>190</v>
      </c>
      <c r="AL72" s="7">
        <f t="shared" si="4"/>
        <v>13</v>
      </c>
      <c r="AM72" s="8">
        <v>80</v>
      </c>
      <c r="AN72" s="8">
        <f t="shared" si="5"/>
        <v>40</v>
      </c>
      <c r="AO72" s="9">
        <v>1156.25</v>
      </c>
      <c r="AP72" s="14"/>
    </row>
    <row r="73" spans="2:42" ht="77.099999999999994" customHeight="1">
      <c r="B73" s="15"/>
      <c r="C73" s="41" t="s">
        <v>30</v>
      </c>
      <c r="D73" s="15" t="s">
        <v>40</v>
      </c>
      <c r="E73" s="10" t="s">
        <v>41</v>
      </c>
      <c r="F73" s="10" t="s">
        <v>42</v>
      </c>
      <c r="G73" s="10" t="s">
        <v>16</v>
      </c>
      <c r="H73" s="6" t="s">
        <v>7</v>
      </c>
      <c r="I73" s="6"/>
      <c r="J73" s="6"/>
      <c r="K73" s="6"/>
      <c r="L73" s="6">
        <v>2</v>
      </c>
      <c r="M73" s="6"/>
      <c r="N73" s="6">
        <v>2</v>
      </c>
      <c r="O73" s="6">
        <v>4</v>
      </c>
      <c r="P73" s="6">
        <v>4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7">
        <f t="shared" si="4"/>
        <v>12</v>
      </c>
      <c r="AM73" s="17">
        <v>120</v>
      </c>
      <c r="AN73" s="8">
        <f t="shared" si="5"/>
        <v>60</v>
      </c>
      <c r="AO73" s="9">
        <v>540</v>
      </c>
      <c r="AP73" s="14"/>
    </row>
    <row r="74" spans="2:42" ht="77.099999999999994" customHeight="1">
      <c r="B74" s="15"/>
      <c r="C74" s="41" t="s">
        <v>47</v>
      </c>
      <c r="D74" s="15" t="s">
        <v>48</v>
      </c>
      <c r="E74" s="10" t="s">
        <v>49</v>
      </c>
      <c r="F74" s="10" t="s">
        <v>50</v>
      </c>
      <c r="G74" s="10" t="s">
        <v>16</v>
      </c>
      <c r="H74" s="6" t="s">
        <v>7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>
        <v>3</v>
      </c>
      <c r="X74" s="6"/>
      <c r="Y74" s="6">
        <v>4</v>
      </c>
      <c r="Z74" s="6"/>
      <c r="AA74" s="6">
        <v>5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7">
        <f t="shared" si="4"/>
        <v>12</v>
      </c>
      <c r="AM74" s="17">
        <v>190</v>
      </c>
      <c r="AN74" s="8">
        <f t="shared" si="5"/>
        <v>95</v>
      </c>
      <c r="AO74" s="9">
        <v>855</v>
      </c>
      <c r="AP74" s="14"/>
    </row>
    <row r="75" spans="2:42" ht="77.099999999999994" customHeight="1">
      <c r="B75" s="15"/>
      <c r="C75" s="41" t="s">
        <v>11</v>
      </c>
      <c r="D75" s="15" t="s">
        <v>114</v>
      </c>
      <c r="E75" s="10" t="s">
        <v>115</v>
      </c>
      <c r="F75" s="10" t="s">
        <v>116</v>
      </c>
      <c r="G75" s="10" t="s">
        <v>15</v>
      </c>
      <c r="H75" s="6" t="s">
        <v>7</v>
      </c>
      <c r="I75" s="6"/>
      <c r="J75" s="6">
        <v>1</v>
      </c>
      <c r="K75" s="6"/>
      <c r="L75" s="6">
        <v>1</v>
      </c>
      <c r="M75" s="6"/>
      <c r="N75" s="6">
        <v>1</v>
      </c>
      <c r="O75" s="6">
        <v>1</v>
      </c>
      <c r="P75" s="6">
        <v>5</v>
      </c>
      <c r="Q75" s="6"/>
      <c r="R75" s="6"/>
      <c r="S75" s="6">
        <v>1</v>
      </c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7">
        <f t="shared" si="4"/>
        <v>10</v>
      </c>
      <c r="AM75" s="17">
        <v>140</v>
      </c>
      <c r="AN75" s="8">
        <f t="shared" si="5"/>
        <v>70</v>
      </c>
      <c r="AO75" s="9">
        <v>525</v>
      </c>
      <c r="AP75" s="14"/>
    </row>
    <row r="76" spans="2:42" ht="77.099999999999994" customHeight="1">
      <c r="B76" s="15"/>
      <c r="C76" s="5" t="s">
        <v>11</v>
      </c>
      <c r="D76" s="15" t="s">
        <v>188</v>
      </c>
      <c r="E76" s="10" t="s">
        <v>208</v>
      </c>
      <c r="F76" s="10" t="s">
        <v>54</v>
      </c>
      <c r="G76" s="10" t="s">
        <v>15</v>
      </c>
      <c r="H76" s="6" t="s">
        <v>7</v>
      </c>
      <c r="I76" s="6"/>
      <c r="J76" s="6" t="s">
        <v>190</v>
      </c>
      <c r="K76" s="6" t="s">
        <v>190</v>
      </c>
      <c r="L76" s="6" t="s">
        <v>190</v>
      </c>
      <c r="M76" s="6"/>
      <c r="N76" s="6" t="s">
        <v>190</v>
      </c>
      <c r="O76" s="6">
        <v>3</v>
      </c>
      <c r="P76" s="6">
        <v>1</v>
      </c>
      <c r="Q76" s="6">
        <v>6</v>
      </c>
      <c r="R76" s="6"/>
      <c r="S76" s="6" t="s">
        <v>190</v>
      </c>
      <c r="T76" s="6" t="s">
        <v>190</v>
      </c>
      <c r="U76" s="6" t="s">
        <v>190</v>
      </c>
      <c r="V76" s="6"/>
      <c r="W76" s="6" t="s">
        <v>190</v>
      </c>
      <c r="X76" s="6" t="s">
        <v>190</v>
      </c>
      <c r="Y76" s="6" t="s">
        <v>190</v>
      </c>
      <c r="Z76" s="6"/>
      <c r="AA76" s="6" t="s">
        <v>190</v>
      </c>
      <c r="AB76" s="6" t="s">
        <v>190</v>
      </c>
      <c r="AC76" s="6" t="s">
        <v>190</v>
      </c>
      <c r="AD76" s="6" t="s">
        <v>190</v>
      </c>
      <c r="AE76" s="6" t="s">
        <v>190</v>
      </c>
      <c r="AF76" s="6"/>
      <c r="AG76" s="6"/>
      <c r="AH76" s="6"/>
      <c r="AI76" s="6" t="s">
        <v>190</v>
      </c>
      <c r="AJ76" s="6" t="s">
        <v>190</v>
      </c>
      <c r="AK76" s="6" t="s">
        <v>190</v>
      </c>
      <c r="AL76" s="7">
        <f t="shared" si="4"/>
        <v>10</v>
      </c>
      <c r="AM76" s="8">
        <v>130</v>
      </c>
      <c r="AN76" s="8">
        <f t="shared" si="5"/>
        <v>65</v>
      </c>
      <c r="AO76" s="9">
        <v>1158.25</v>
      </c>
      <c r="AP76" s="14"/>
    </row>
  </sheetData>
  <autoFilter ref="B5:AO76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sortState ref="B6:AQ76">
      <sortCondition descending="1" ref="AL5:AL76"/>
    </sortState>
  </autoFilter>
  <mergeCells count="2">
    <mergeCell ref="H5:AK5"/>
    <mergeCell ref="AM1:AO1"/>
  </mergeCells>
  <phoneticPr fontId="3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workbookViewId="0">
      <selection activeCell="E39" sqref="E39"/>
    </sheetView>
  </sheetViews>
  <sheetFormatPr defaultColWidth="11.42578125" defaultRowHeight="15"/>
  <sheetData>
    <row r="1" spans="2:4" ht="15.75" thickBot="1"/>
    <row r="2" spans="2:4" ht="15.75" thickBot="1">
      <c r="B2" s="33" t="s">
        <v>26</v>
      </c>
      <c r="C2" s="34" t="s">
        <v>27</v>
      </c>
      <c r="D2" s="35" t="s">
        <v>28</v>
      </c>
    </row>
    <row r="3" spans="2:4">
      <c r="B3" s="36">
        <v>3.5</v>
      </c>
      <c r="C3" s="36">
        <v>5</v>
      </c>
      <c r="D3" s="36">
        <v>35.5</v>
      </c>
    </row>
    <row r="4" spans="2:4">
      <c r="B4" s="37">
        <v>4</v>
      </c>
      <c r="C4" s="37">
        <f t="shared" ref="C4:C26" si="0">B4+1.5</f>
        <v>5.5</v>
      </c>
      <c r="D4" s="37">
        <v>36</v>
      </c>
    </row>
    <row r="5" spans="2:4">
      <c r="B5" s="37">
        <v>4.5</v>
      </c>
      <c r="C5" s="37">
        <f t="shared" si="0"/>
        <v>6</v>
      </c>
      <c r="D5" s="37">
        <v>36.5</v>
      </c>
    </row>
    <row r="6" spans="2:4">
      <c r="B6" s="37">
        <v>5</v>
      </c>
      <c r="C6" s="37">
        <f t="shared" si="0"/>
        <v>6.5</v>
      </c>
      <c r="D6" s="37">
        <v>37.5</v>
      </c>
    </row>
    <row r="7" spans="2:4">
      <c r="B7" s="37">
        <v>5.5</v>
      </c>
      <c r="C7" s="37">
        <f t="shared" si="0"/>
        <v>7</v>
      </c>
      <c r="D7" s="37">
        <v>38</v>
      </c>
    </row>
    <row r="8" spans="2:4">
      <c r="B8" s="37">
        <v>6</v>
      </c>
      <c r="C8" s="37">
        <f t="shared" si="0"/>
        <v>7.5</v>
      </c>
      <c r="D8" s="37">
        <v>38.5</v>
      </c>
    </row>
    <row r="9" spans="2:4">
      <c r="B9" s="37">
        <v>6.5</v>
      </c>
      <c r="C9" s="37">
        <f t="shared" si="0"/>
        <v>8</v>
      </c>
      <c r="D9" s="37">
        <v>39</v>
      </c>
    </row>
    <row r="10" spans="2:4">
      <c r="B10" s="37">
        <v>7</v>
      </c>
      <c r="C10" s="37">
        <f t="shared" si="0"/>
        <v>8.5</v>
      </c>
      <c r="D10" s="37">
        <v>40</v>
      </c>
    </row>
    <row r="11" spans="2:4">
      <c r="B11" s="37">
        <v>7.5</v>
      </c>
      <c r="C11" s="37">
        <f t="shared" si="0"/>
        <v>9</v>
      </c>
      <c r="D11" s="37">
        <v>40.5</v>
      </c>
    </row>
    <row r="12" spans="2:4">
      <c r="B12" s="37">
        <v>8</v>
      </c>
      <c r="C12" s="37">
        <f t="shared" si="0"/>
        <v>9.5</v>
      </c>
      <c r="D12" s="37">
        <v>41</v>
      </c>
    </row>
    <row r="13" spans="2:4">
      <c r="B13" s="37">
        <v>8.5</v>
      </c>
      <c r="C13" s="37">
        <f t="shared" si="0"/>
        <v>10</v>
      </c>
      <c r="D13" s="37">
        <v>42</v>
      </c>
    </row>
    <row r="14" spans="2:4">
      <c r="B14" s="37">
        <v>9</v>
      </c>
      <c r="C14" s="37">
        <f t="shared" si="0"/>
        <v>10.5</v>
      </c>
      <c r="D14" s="37">
        <v>42.5</v>
      </c>
    </row>
    <row r="15" spans="2:4">
      <c r="B15" s="37">
        <v>9.5</v>
      </c>
      <c r="C15" s="37">
        <f t="shared" si="0"/>
        <v>11</v>
      </c>
      <c r="D15" s="37">
        <v>43</v>
      </c>
    </row>
    <row r="16" spans="2:4">
      <c r="B16" s="37">
        <v>10</v>
      </c>
      <c r="C16" s="37">
        <f t="shared" si="0"/>
        <v>11.5</v>
      </c>
      <c r="D16" s="37">
        <v>44</v>
      </c>
    </row>
    <row r="17" spans="2:4">
      <c r="B17" s="37">
        <v>10.5</v>
      </c>
      <c r="C17" s="37">
        <f t="shared" si="0"/>
        <v>12</v>
      </c>
      <c r="D17" s="37">
        <v>44.5</v>
      </c>
    </row>
    <row r="18" spans="2:4">
      <c r="B18" s="37">
        <v>11</v>
      </c>
      <c r="C18" s="37">
        <f t="shared" si="0"/>
        <v>12.5</v>
      </c>
      <c r="D18" s="37">
        <v>45</v>
      </c>
    </row>
    <row r="19" spans="2:4">
      <c r="B19" s="37">
        <v>11.5</v>
      </c>
      <c r="C19" s="37">
        <f t="shared" si="0"/>
        <v>13</v>
      </c>
      <c r="D19" s="37">
        <v>45.5</v>
      </c>
    </row>
    <row r="20" spans="2:4">
      <c r="B20" s="37">
        <v>12</v>
      </c>
      <c r="C20" s="37">
        <f t="shared" si="0"/>
        <v>13.5</v>
      </c>
      <c r="D20" s="37">
        <v>46</v>
      </c>
    </row>
    <row r="21" spans="2:4">
      <c r="B21" s="37">
        <v>12.5</v>
      </c>
      <c r="C21" s="37">
        <f t="shared" si="0"/>
        <v>14</v>
      </c>
      <c r="D21" s="37">
        <v>47</v>
      </c>
    </row>
    <row r="22" spans="2:4">
      <c r="B22" s="37">
        <v>13</v>
      </c>
      <c r="C22" s="37">
        <f t="shared" si="0"/>
        <v>14.5</v>
      </c>
      <c r="D22" s="37">
        <v>47.5</v>
      </c>
    </row>
    <row r="23" spans="2:4">
      <c r="B23" s="37">
        <v>13.5</v>
      </c>
      <c r="C23" s="37">
        <f t="shared" si="0"/>
        <v>15</v>
      </c>
      <c r="D23" s="37">
        <v>48</v>
      </c>
    </row>
    <row r="24" spans="2:4">
      <c r="B24" s="37">
        <v>14</v>
      </c>
      <c r="C24" s="37">
        <f t="shared" si="0"/>
        <v>15.5</v>
      </c>
      <c r="D24" s="37">
        <v>48.5</v>
      </c>
    </row>
    <row r="25" spans="2:4">
      <c r="B25" s="37">
        <v>14.5</v>
      </c>
      <c r="C25" s="37">
        <f t="shared" si="0"/>
        <v>16</v>
      </c>
      <c r="D25" s="37">
        <v>49</v>
      </c>
    </row>
    <row r="26" spans="2:4">
      <c r="B26" s="37">
        <v>15</v>
      </c>
      <c r="C26" s="37">
        <f t="shared" si="0"/>
        <v>16.5</v>
      </c>
      <c r="D26" s="37">
        <v>49.5</v>
      </c>
    </row>
    <row r="27" spans="2:4">
      <c r="B27" s="38">
        <v>16</v>
      </c>
      <c r="C27" s="38"/>
      <c r="D27" s="38">
        <v>50.5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WHL OFFER</vt:lpstr>
      <vt:lpstr>SIZE 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2025-06-02T08:50:30Z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  <property fmtid="{D5CDD505-2E9C-101B-9397-08002B2CF9AE}" pid="3" name="NXPowerLiteLastOptimized">
    <vt:lpwstr>1257801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S10.2.0</vt:lpwstr>
  </property>
</Properties>
</file>